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3"/>
  </bookViews>
  <sheets>
    <sheet name="21-22（2）" sheetId="1" r:id="rId1"/>
    <sheet name="22-23（1）" sheetId="2" r:id="rId2"/>
    <sheet name="22-23（2）" sheetId="3" r:id="rId3"/>
    <sheet name="23-24（1）" sheetId="4" r:id="rId4"/>
  </sheets>
  <definedNames/>
  <calcPr fullCalcOnLoad="1"/>
</workbook>
</file>

<file path=xl/sharedStrings.xml><?xml version="1.0" encoding="utf-8"?>
<sst xmlns="http://schemas.openxmlformats.org/spreadsheetml/2006/main" count="693" uniqueCount="216">
  <si>
    <r>
      <rPr>
        <b/>
        <sz val="20"/>
        <color indexed="8"/>
        <rFont val="宋体"/>
        <family val="0"/>
      </rPr>
      <t>2021-2022-2学期及2022短学期</t>
    </r>
    <r>
      <rPr>
        <b/>
        <u val="single"/>
        <sz val="20"/>
        <color indexed="8"/>
        <rFont val="宋体"/>
        <family val="0"/>
      </rPr>
      <t xml:space="preserve">   外语   </t>
    </r>
    <r>
      <rPr>
        <b/>
        <sz val="20"/>
        <color indexed="8"/>
        <rFont val="宋体"/>
        <family val="0"/>
      </rPr>
      <t>学院本科“优课优酬”奖直接推荐汇总表</t>
    </r>
  </si>
  <si>
    <t xml:space="preserve">院系、教学单位（章）：                填表人 ：            联系电话： </t>
  </si>
  <si>
    <t>序号</t>
  </si>
  <si>
    <t>学院</t>
  </si>
  <si>
    <t>主讲教师</t>
  </si>
  <si>
    <t>职称</t>
  </si>
  <si>
    <t>课程名称</t>
  </si>
  <si>
    <t>课程网址</t>
  </si>
  <si>
    <t>教学班</t>
  </si>
  <si>
    <t>学分</t>
  </si>
  <si>
    <t>学时</t>
  </si>
  <si>
    <t>人数</t>
  </si>
  <si>
    <t>课程性质</t>
  </si>
  <si>
    <t>课程类别</t>
  </si>
  <si>
    <t>课程属性</t>
  </si>
  <si>
    <t>教学工作当量</t>
  </si>
  <si>
    <t>备注</t>
  </si>
  <si>
    <t>外国语学院</t>
  </si>
  <si>
    <t>楼荷英</t>
  </si>
  <si>
    <t>教授</t>
  </si>
  <si>
    <t>通用学术英语</t>
  </si>
  <si>
    <t>通用学术英语-0085</t>
  </si>
  <si>
    <t>理论课程</t>
  </si>
  <si>
    <t>通识课程</t>
  </si>
  <si>
    <t>必修</t>
  </si>
  <si>
    <t>【2021省一流课程(省级)（排1）】通用学术英语</t>
  </si>
  <si>
    <t>许晓洁</t>
  </si>
  <si>
    <t>讲师</t>
  </si>
  <si>
    <t>通用学术英语-0121</t>
  </si>
  <si>
    <t>【2021省一流课程(省级)（排2）】通用学术英语</t>
  </si>
  <si>
    <t>罗晓燕</t>
  </si>
  <si>
    <t>副教授</t>
  </si>
  <si>
    <t>通用学术英语-0093</t>
  </si>
  <si>
    <t>【2021省一流课程(省级)（排3）】通用学术英语</t>
  </si>
  <si>
    <t>闫建华</t>
  </si>
  <si>
    <t>希罗神话与西方文化</t>
  </si>
  <si>
    <t>希罗神话与西方文化-0002</t>
  </si>
  <si>
    <t>专业课程</t>
  </si>
  <si>
    <t>选修</t>
  </si>
  <si>
    <t>【2021省级课程思政示范课程（排1】希罗神话与西方文化</t>
  </si>
  <si>
    <t>张维亮</t>
  </si>
  <si>
    <t>希罗神话与西方文化-0003</t>
  </si>
  <si>
    <t>【2021省级课程思政示范课程（排2）】希罗神话与西方文化</t>
  </si>
  <si>
    <t>刘银燕</t>
  </si>
  <si>
    <t>希罗神话与西方文化-0004</t>
  </si>
  <si>
    <t>【2021省级课程思政示范课程（排3）】希罗神话与西方文化</t>
  </si>
  <si>
    <t>葛俊丽</t>
  </si>
  <si>
    <t>通用学术英语-0065</t>
  </si>
  <si>
    <t>【2021省级课程思政教学研究项目（排1）】讲好浙江故事：“三位一体”多维融合叙事性外语课程思政教学改革</t>
  </si>
  <si>
    <t>任萍</t>
  </si>
  <si>
    <t>基础日语II</t>
  </si>
  <si>
    <t>基础日语Ⅱ-0001</t>
  </si>
  <si>
    <t>【2021产学合作（排1）】新文科背景下新媒体助力《综合日语》课程教学探索</t>
  </si>
  <si>
    <t>王吉民</t>
  </si>
  <si>
    <t>通用学术英语-0050</t>
  </si>
  <si>
    <t>【2021产学合作（排1）】基于OBE的英语口语第二课堂建设</t>
  </si>
  <si>
    <t>张丽娟</t>
  </si>
  <si>
    <t>英汉/汉英笔译I</t>
  </si>
  <si>
    <t>英汉/汉英笔译I—0004</t>
  </si>
  <si>
    <t>【2021校一流培育课程（排1）】英汉/汉英笔译</t>
  </si>
  <si>
    <t>希罗神话与西方文化-0001</t>
  </si>
  <si>
    <t>【2021校一流本科课程培育（排1）】希罗神话与西方文化</t>
  </si>
  <si>
    <t>谢芳芳</t>
  </si>
  <si>
    <t>中国概况II</t>
  </si>
  <si>
    <t>中国概况II-0002</t>
  </si>
  <si>
    <t>留学生课程</t>
  </si>
  <si>
    <t>【2021校级一流课程培育（排1）】中国概况</t>
  </si>
  <si>
    <t>盛菀</t>
  </si>
  <si>
    <t>大学基础英语II</t>
  </si>
  <si>
    <t>大学基础英语II-0006</t>
  </si>
  <si>
    <t>【2022校教改（排1）】新时代高校美育教育之革新—教育戏剧融入大学基础英语课堂教学的实践研究</t>
  </si>
  <si>
    <t>希罗神话与西方文化-0005</t>
  </si>
  <si>
    <t>【2022校第二届教学创新比赛（中级组）二等奖】希罗神话与西方文化</t>
  </si>
  <si>
    <t>通用学术英语-0063</t>
  </si>
  <si>
    <t>【2022校第二届教学创新大赛（副高组）一等奖】通用学术英语</t>
  </si>
  <si>
    <t>陶正桔</t>
  </si>
  <si>
    <t>英语写作I</t>
  </si>
  <si>
    <t>英语写作I-0004</t>
  </si>
  <si>
    <t>院级教学示范课</t>
  </si>
  <si>
    <t>陈化仙</t>
  </si>
  <si>
    <t>高级日语II</t>
  </si>
  <si>
    <t>高级日语Ⅱ-0002</t>
  </si>
  <si>
    <t>何艾莉</t>
  </si>
  <si>
    <t>通用学术英语-0090</t>
  </si>
  <si>
    <r>
      <rPr>
        <sz val="16"/>
        <color indexed="8"/>
        <rFont val="宋体"/>
        <family val="0"/>
      </rPr>
      <t>说明：</t>
    </r>
    <r>
      <rPr>
        <sz val="16"/>
        <rFont val="宋体"/>
        <family val="0"/>
      </rPr>
      <t>教学工作当量计算时，课程系数K1，K2均为1。</t>
    </r>
    <r>
      <rPr>
        <b/>
        <sz val="16"/>
        <rFont val="宋体"/>
        <family val="0"/>
      </rPr>
      <t>课程性质填写：理论课程、实验课程、实践课程、留学生课程。课程类别填写通识课程、大类课程和专业课程。课程属性填写“必修”和“选修”。</t>
    </r>
  </si>
  <si>
    <r>
      <rPr>
        <b/>
        <sz val="20"/>
        <color indexed="8"/>
        <rFont val="宋体"/>
        <family val="0"/>
      </rPr>
      <t>2022-2023-1学期</t>
    </r>
    <r>
      <rPr>
        <b/>
        <u val="single"/>
        <sz val="20"/>
        <color indexed="8"/>
        <rFont val="宋体"/>
        <family val="0"/>
      </rPr>
      <t xml:space="preserve">  外国语  </t>
    </r>
    <r>
      <rPr>
        <b/>
        <sz val="20"/>
        <color indexed="8"/>
        <rFont val="宋体"/>
        <family val="0"/>
      </rPr>
      <t>学院本科“优课优酬”奖直接推荐汇总表</t>
    </r>
  </si>
  <si>
    <t>金京淑</t>
  </si>
  <si>
    <t>日本文化名篇选读</t>
  </si>
  <si>
    <t>日本文化名篇选读-0001</t>
  </si>
  <si>
    <t>【2022省级一流课程课程（排1）】日本文化名篇选读</t>
  </si>
  <si>
    <t>中国概况I</t>
  </si>
  <si>
    <t>中国概况I-0002</t>
  </si>
  <si>
    <t>【2022省级一流课程课程（排1）】中国概况</t>
  </si>
  <si>
    <t>大学英语</t>
  </si>
  <si>
    <t>大学英语-0028</t>
  </si>
  <si>
    <t>刘百军</t>
  </si>
  <si>
    <t>大学英语-0048</t>
  </si>
  <si>
    <t>【2021教育部产学合作项目（负责人指定的执行负责人）】：基于OBE的英语口语第二课堂建设</t>
  </si>
  <si>
    <t>戴剑娥</t>
  </si>
  <si>
    <t>大学英语（健行）-0001</t>
  </si>
  <si>
    <t xml:space="preserve">【2022教育部产学合作项目（负责人指定的执行负责人）】：基于iwrite平台的大学英语写作实践虚拟教室建设 </t>
  </si>
  <si>
    <t>彭燕</t>
  </si>
  <si>
    <t>旅游英语</t>
  </si>
  <si>
    <t>旅游英语-0001</t>
  </si>
  <si>
    <t>【2021校级一流培育课程（排1）】旅游英语</t>
  </si>
  <si>
    <t>刘丹凤</t>
  </si>
  <si>
    <t>英语视听说II</t>
  </si>
  <si>
    <t>英语视听说II-0003</t>
  </si>
  <si>
    <t>【2021课程思政改革试点课程（排1）】英语视听说</t>
  </si>
  <si>
    <t>吾莹</t>
  </si>
  <si>
    <t>大学英语-0088</t>
  </si>
  <si>
    <t>【2021校教改（排1）】基于学生迫切需求的大学英语口语第二课堂建设</t>
  </si>
  <si>
    <t>姚海芳</t>
  </si>
  <si>
    <t>大学英语-0106</t>
  </si>
  <si>
    <t>4</t>
  </si>
  <si>
    <t>【2022校教改（排1）】基于产出导向的大学英语改革与实践</t>
  </si>
  <si>
    <t>李珍</t>
  </si>
  <si>
    <t>口译技巧</t>
  </si>
  <si>
    <t>口译技巧-0001</t>
  </si>
  <si>
    <t>2</t>
  </si>
  <si>
    <t>【2022校教改（排1）】“内容语言融合”（CLIL）理念下的日语口译课程教学改革与实践</t>
  </si>
  <si>
    <t>二十世纪西方文学理论入门</t>
  </si>
  <si>
    <t>二十世纪西方文学理论入门-0003</t>
  </si>
  <si>
    <t>院级课堂教学暨课程思政示范课</t>
  </si>
  <si>
    <t>基础日语Ⅰ</t>
  </si>
  <si>
    <t>基础日语 I-0001</t>
  </si>
  <si>
    <t>8</t>
  </si>
  <si>
    <t>徐衍洁</t>
  </si>
  <si>
    <t>大学英语-0096</t>
  </si>
  <si>
    <r>
      <rPr>
        <b/>
        <sz val="20"/>
        <color indexed="8"/>
        <rFont val="宋体"/>
        <family val="0"/>
      </rPr>
      <t>2022-2023-2学期</t>
    </r>
    <r>
      <rPr>
        <b/>
        <u val="single"/>
        <sz val="20"/>
        <color indexed="8"/>
        <rFont val="宋体"/>
        <family val="0"/>
      </rPr>
      <t xml:space="preserve">  外国语  </t>
    </r>
    <r>
      <rPr>
        <b/>
        <sz val="20"/>
        <color indexed="8"/>
        <rFont val="宋体"/>
        <family val="0"/>
      </rPr>
      <t>学院本科“优课优酬”奖直接推荐汇总表</t>
    </r>
  </si>
  <si>
    <t>日本文化名篇选读II</t>
  </si>
  <si>
    <t>【2022省级一流课程课程（排1）】日本文化名篇选读（第二次推荐）</t>
  </si>
  <si>
    <t>日本文化名篇选读-0002</t>
  </si>
  <si>
    <t>【2021校一流本科课程培育（排1）】日本文化名篇选读</t>
  </si>
  <si>
    <t>李亚</t>
  </si>
  <si>
    <t>日汉翻译实践</t>
  </si>
  <si>
    <t>日汉翻译实践-0001</t>
  </si>
  <si>
    <t>【2022省级一流课程课程（排1）】日汉翻译实践</t>
  </si>
  <si>
    <t>王路明</t>
  </si>
  <si>
    <t>语言学导论</t>
  </si>
  <si>
    <t>语言学导论-0001</t>
  </si>
  <si>
    <t>【2022校级教改（排1）】文理融合理念下《语言学导论》课程的理论实践一体化探索</t>
  </si>
  <si>
    <t>语言学导论-0002</t>
  </si>
  <si>
    <t>【2023校一流专业核心课程（排1）】语言学导论</t>
  </si>
  <si>
    <t>【2021省级课程思政示范课程（排1】希罗神话与西方文化 （第二次推荐）</t>
  </si>
  <si>
    <t>【2021省级课程思政示范课程（排2）】希罗神话与西方文化 （第二次推荐）</t>
  </si>
  <si>
    <t>【2021省级课程思政示范课程（排3）】希罗神话与西方文化 （第二次推荐）</t>
  </si>
  <si>
    <t>【2022校第二届课程思政专项赛 二等奖】希罗神话与西方文化</t>
  </si>
  <si>
    <t>【2022校第三届课程思政微课专项赛 二等奖】希罗神话与西方文化</t>
  </si>
  <si>
    <t>通用学术英语-0029</t>
  </si>
  <si>
    <t>【2021校第二届课程思政专项赛（文科组）一等奖】通用学术英语</t>
  </si>
  <si>
    <t>通用学术英语-0054</t>
  </si>
  <si>
    <t>【2021省一流课程（排1）】通用学术英语（第二次推荐）</t>
  </si>
  <si>
    <t>通用学术英语-0061</t>
  </si>
  <si>
    <t>【2021省一流课程（排3）】通用学术英语（第二次推荐）</t>
  </si>
  <si>
    <t>通用学术英语-0103</t>
  </si>
  <si>
    <t>【2022校第三届课程思政微课专项赛 一等奖】通用学术英语</t>
  </si>
  <si>
    <t>通用学术英语-0101</t>
  </si>
  <si>
    <t>【2021省一流课程（排2）】通用学术英语（第二次推荐）</t>
  </si>
  <si>
    <t>中国概况II-0003</t>
  </si>
  <si>
    <t>【2022省一流课程（排1）】中国概况（第二次推荐）</t>
  </si>
  <si>
    <t>英语写作I-0001</t>
  </si>
  <si>
    <t>【2022-2023（2）学院课程建设与教学创新（数字化专题）示范班】iwrite写作平台，itest测试平台</t>
  </si>
  <si>
    <t>通用学术英语（健行）</t>
  </si>
  <si>
    <t>通用学术英语（健行）-0001</t>
  </si>
  <si>
    <t>【2022-2023（2）学院课程建设与教学创新（数字化专题）示范班】iwrite写作平台</t>
  </si>
  <si>
    <t>曾嵘</t>
  </si>
  <si>
    <t>通用学术英语-0124</t>
  </si>
  <si>
    <t>方昉</t>
  </si>
  <si>
    <t>通用学术英语-0010</t>
  </si>
  <si>
    <t>通用学术英语-0036</t>
  </si>
  <si>
    <t>【2022-2023（2）学院课程建设与教学创新（数字化专题）示范班】iwrite写作平台，FiF口语平台</t>
  </si>
  <si>
    <t>蒋慧丽</t>
  </si>
  <si>
    <t>通用学术英语（健行）-0006</t>
  </si>
  <si>
    <t>【2022-2023（2）学院课程建设与教学创新（数字化专题）示范班】FiF口语平台</t>
  </si>
  <si>
    <t>林蓓蓓</t>
  </si>
  <si>
    <t>商务英语视听说</t>
  </si>
  <si>
    <t>商务英语视听说-0001</t>
  </si>
  <si>
    <r>
      <rPr>
        <b/>
        <sz val="20"/>
        <color indexed="8"/>
        <rFont val="宋体"/>
        <family val="0"/>
      </rPr>
      <t>2023-2024-1学期</t>
    </r>
    <r>
      <rPr>
        <b/>
        <u val="single"/>
        <sz val="20"/>
        <color indexed="8"/>
        <rFont val="宋体"/>
        <family val="0"/>
      </rPr>
      <t xml:space="preserve">  外国语  </t>
    </r>
    <r>
      <rPr>
        <b/>
        <sz val="20"/>
        <color indexed="8"/>
        <rFont val="宋体"/>
        <family val="0"/>
      </rPr>
      <t>学院本科“优课优酬”奖直接推荐汇总表</t>
    </r>
  </si>
  <si>
    <t>张平</t>
  </si>
  <si>
    <t>综合英语I</t>
  </si>
  <si>
    <t>综合英语I-0001</t>
  </si>
  <si>
    <t>【2023校一流专业核心课程（负责人）】综合英语I</t>
  </si>
  <si>
    <t>大学英语（健行）</t>
  </si>
  <si>
    <r>
      <rPr>
        <sz val="14"/>
        <rFont val="宋体"/>
        <family val="0"/>
      </rPr>
      <t>大学英语（健行）</t>
    </r>
    <r>
      <rPr>
        <sz val="14"/>
        <rFont val="Times New Roman"/>
        <family val="1"/>
      </rPr>
      <t>-0002</t>
    </r>
  </si>
  <si>
    <t>【2022浙江工业大学第三届教师教学创新大赛中级组 二等奖】大学英语</t>
  </si>
  <si>
    <t>笔译理论与实践</t>
  </si>
  <si>
    <t>笔译理论与实践-0001</t>
  </si>
  <si>
    <t>【2022省级一流课程（排1）】日汉翻译实践 （第二次推荐）</t>
  </si>
  <si>
    <t>笔译理论与实践-0002</t>
  </si>
  <si>
    <t>【2022校级重点教材建设（负责人指定的执行负责人）】《日汉汉日翻译实践》</t>
  </si>
  <si>
    <t>英汉汉英笔译II</t>
  </si>
  <si>
    <t>英汉汉英笔译II-0003</t>
  </si>
  <si>
    <t>【2022年浙江工业大学首届教学设计大赛三等奖】《英汉/汉英笔译》</t>
  </si>
  <si>
    <t>大学英语-0055</t>
  </si>
  <si>
    <t>【2022浙江省普通本科高校“十四五”教学改革项目（负责人指定的执行负责人）】“目标引领、能力培养、数智赋能、质量保障”四位一体大学英语实践教学改革</t>
  </si>
  <si>
    <t>潘艳慧</t>
  </si>
  <si>
    <t>英国文学</t>
  </si>
  <si>
    <t>英国文学-0002</t>
  </si>
  <si>
    <t>【2023校一流专业核心课程（负责人）】英国文学</t>
  </si>
  <si>
    <t>旅游英语-0002</t>
  </si>
  <si>
    <t>【2022省级一流课程（排1）】旅游英语</t>
  </si>
  <si>
    <t>荣丽</t>
  </si>
  <si>
    <t>大学英语（日语考生）-0001</t>
  </si>
  <si>
    <t>高考日语学生班级</t>
  </si>
  <si>
    <t>大学英语（日语考生）-0002</t>
  </si>
  <si>
    <t>童琳</t>
  </si>
  <si>
    <t>英语演讲与辩论</t>
  </si>
  <si>
    <t>英语演讲与辩论-0001</t>
  </si>
  <si>
    <t>【2023校一流专业核心课程（负责人）】英语演讲与辩论</t>
  </si>
  <si>
    <t>王薇</t>
  </si>
  <si>
    <t>词汇学</t>
  </si>
  <si>
    <t>词汇学-0001</t>
  </si>
  <si>
    <t>课程建设与教学创新（教学竞赛）示范班</t>
  </si>
  <si>
    <t>日语视听说I</t>
  </si>
  <si>
    <r>
      <rPr>
        <sz val="14"/>
        <color indexed="63"/>
        <rFont val="宋体"/>
        <family val="0"/>
      </rPr>
      <t>日语视听说Ⅰ</t>
    </r>
    <r>
      <rPr>
        <sz val="14"/>
        <color indexed="63"/>
        <rFont val="Helvetica"/>
        <family val="2"/>
      </rPr>
      <t>-0001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</si>
</sst>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4"/>
      <color indexed="8"/>
      <name val="宋体"/>
      <family val="0"/>
    </font>
    <font>
      <sz val="14"/>
      <color indexed="63"/>
      <name val="宋体"/>
      <family val="0"/>
    </font>
    <font>
      <sz val="14"/>
      <color indexed="8"/>
      <name val="仿宋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u val="single"/>
      <sz val="20"/>
      <color indexed="8"/>
      <name val="宋体"/>
      <family val="0"/>
    </font>
    <font>
      <sz val="14"/>
      <name val="Times New Roman"/>
      <family val="1"/>
    </font>
    <font>
      <sz val="14"/>
      <color indexed="63"/>
      <name val="Helvetica"/>
      <family val="2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b/>
      <sz val="20"/>
      <color theme="1"/>
      <name val="宋体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rgb="FF333333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left" vertical="center"/>
    </xf>
    <xf numFmtId="49" fontId="8" fillId="0" borderId="10" xfId="64" applyNumberFormat="1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left" vertical="center"/>
    </xf>
    <xf numFmtId="0" fontId="60" fillId="0" borderId="1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176" fontId="58" fillId="0" borderId="11" xfId="0" applyNumberFormat="1" applyFont="1" applyFill="1" applyBorder="1" applyAlignment="1">
      <alignment horizontal="center" vertical="center" wrapText="1"/>
    </xf>
    <xf numFmtId="0" fontId="8" fillId="0" borderId="10" xfId="64" applyNumberFormat="1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8" fillId="0" borderId="10" xfId="64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68" zoomScaleNormal="68" zoomScaleSheetLayoutView="100" workbookViewId="0" topLeftCell="A12">
      <selection activeCell="A1" sqref="A1:N1"/>
    </sheetView>
  </sheetViews>
  <sheetFormatPr defaultColWidth="9.00390625" defaultRowHeight="14.25"/>
  <cols>
    <col min="1" max="1" width="5.125" style="1" customWidth="1"/>
    <col min="2" max="2" width="17.875" style="1" customWidth="1"/>
    <col min="3" max="3" width="16.125" style="1" customWidth="1"/>
    <col min="4" max="4" width="10.50390625" style="1" customWidth="1"/>
    <col min="5" max="5" width="28.625" style="1" customWidth="1"/>
    <col min="6" max="6" width="10.125" style="1" customWidth="1"/>
    <col min="7" max="7" width="29.625" style="1" customWidth="1"/>
    <col min="8" max="8" width="12.00390625" style="3" customWidth="1"/>
    <col min="9" max="9" width="9.125" style="3" customWidth="1"/>
    <col min="10" max="10" width="6.875" style="1" customWidth="1"/>
    <col min="11" max="11" width="15.00390625" style="1" customWidth="1"/>
    <col min="12" max="12" width="17.50390625" style="1" customWidth="1"/>
    <col min="13" max="13" width="16.125" style="1" customWidth="1"/>
    <col min="14" max="14" width="18.375" style="1" customWidth="1"/>
    <col min="15" max="15" width="32.50390625" style="1" customWidth="1"/>
    <col min="16" max="16384" width="9.00390625" style="1" customWidth="1"/>
  </cols>
  <sheetData>
    <row r="1" spans="1:14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4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7" t="s">
        <v>16</v>
      </c>
    </row>
    <row r="4" spans="1:15" s="1" customFormat="1" ht="66.75" customHeight="1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/>
      <c r="G4" s="8" t="s">
        <v>21</v>
      </c>
      <c r="H4" s="8">
        <v>4</v>
      </c>
      <c r="I4" s="8">
        <v>64</v>
      </c>
      <c r="J4" s="8">
        <v>29</v>
      </c>
      <c r="K4" s="8" t="s">
        <v>22</v>
      </c>
      <c r="L4" s="7" t="s">
        <v>23</v>
      </c>
      <c r="M4" s="7" t="s">
        <v>24</v>
      </c>
      <c r="N4" s="33">
        <f aca="true" t="shared" si="0" ref="N4:N6">I4*(1.15+J4/30*0.08)</f>
        <v>78.54933333333332</v>
      </c>
      <c r="O4" s="45" t="s">
        <v>25</v>
      </c>
    </row>
    <row r="5" spans="1:15" s="1" customFormat="1" ht="93" customHeight="1">
      <c r="A5" s="7">
        <v>2</v>
      </c>
      <c r="B5" s="8" t="s">
        <v>17</v>
      </c>
      <c r="C5" s="8" t="s">
        <v>26</v>
      </c>
      <c r="D5" s="8" t="s">
        <v>27</v>
      </c>
      <c r="E5" s="8" t="s">
        <v>20</v>
      </c>
      <c r="F5" s="8"/>
      <c r="G5" s="8" t="s">
        <v>28</v>
      </c>
      <c r="H5" s="8">
        <v>4</v>
      </c>
      <c r="I5" s="8">
        <v>64</v>
      </c>
      <c r="J5" s="8">
        <v>33</v>
      </c>
      <c r="K5" s="8" t="s">
        <v>22</v>
      </c>
      <c r="L5" s="7" t="s">
        <v>23</v>
      </c>
      <c r="M5" s="7" t="s">
        <v>24</v>
      </c>
      <c r="N5" s="33">
        <f t="shared" si="0"/>
        <v>79.232</v>
      </c>
      <c r="O5" s="45" t="s">
        <v>29</v>
      </c>
    </row>
    <row r="6" spans="1:15" s="1" customFormat="1" ht="66" customHeight="1">
      <c r="A6" s="7">
        <v>3</v>
      </c>
      <c r="B6" s="8" t="s">
        <v>17</v>
      </c>
      <c r="C6" s="8" t="s">
        <v>30</v>
      </c>
      <c r="D6" s="8" t="s">
        <v>31</v>
      </c>
      <c r="E6" s="8" t="s">
        <v>20</v>
      </c>
      <c r="F6" s="8"/>
      <c r="G6" s="8" t="s">
        <v>32</v>
      </c>
      <c r="H6" s="8">
        <v>4</v>
      </c>
      <c r="I6" s="8">
        <v>64</v>
      </c>
      <c r="J6" s="8">
        <v>32</v>
      </c>
      <c r="K6" s="8" t="s">
        <v>22</v>
      </c>
      <c r="L6" s="7" t="s">
        <v>23</v>
      </c>
      <c r="M6" s="7" t="s">
        <v>24</v>
      </c>
      <c r="N6" s="33">
        <f t="shared" si="0"/>
        <v>79.06133333333332</v>
      </c>
      <c r="O6" s="45" t="s">
        <v>33</v>
      </c>
    </row>
    <row r="7" spans="1:15" s="1" customFormat="1" ht="69" customHeight="1">
      <c r="A7" s="7">
        <v>4</v>
      </c>
      <c r="B7" s="8" t="s">
        <v>17</v>
      </c>
      <c r="C7" s="8" t="s">
        <v>34</v>
      </c>
      <c r="D7" s="8" t="s">
        <v>19</v>
      </c>
      <c r="E7" s="8" t="s">
        <v>35</v>
      </c>
      <c r="F7" s="14"/>
      <c r="G7" s="8" t="s">
        <v>36</v>
      </c>
      <c r="H7" s="29">
        <v>2</v>
      </c>
      <c r="I7" s="29">
        <v>32</v>
      </c>
      <c r="J7" s="29">
        <v>24</v>
      </c>
      <c r="K7" s="8" t="s">
        <v>22</v>
      </c>
      <c r="L7" s="7" t="s">
        <v>37</v>
      </c>
      <c r="M7" s="7" t="s">
        <v>38</v>
      </c>
      <c r="N7" s="33">
        <f aca="true" t="shared" si="1" ref="N7:N9">I7*(0.7+J7/30*0.3)</f>
        <v>30.08</v>
      </c>
      <c r="O7" s="45" t="s">
        <v>39</v>
      </c>
    </row>
    <row r="8" spans="1:15" s="1" customFormat="1" ht="75" customHeight="1">
      <c r="A8" s="7">
        <v>5</v>
      </c>
      <c r="B8" s="8" t="s">
        <v>17</v>
      </c>
      <c r="C8" s="8" t="s">
        <v>40</v>
      </c>
      <c r="D8" s="8" t="s">
        <v>27</v>
      </c>
      <c r="E8" s="8" t="s">
        <v>35</v>
      </c>
      <c r="F8" s="14"/>
      <c r="G8" s="8" t="s">
        <v>41</v>
      </c>
      <c r="H8" s="29">
        <v>2</v>
      </c>
      <c r="I8" s="29">
        <v>32</v>
      </c>
      <c r="J8" s="29">
        <v>25</v>
      </c>
      <c r="K8" s="8" t="s">
        <v>22</v>
      </c>
      <c r="L8" s="7" t="s">
        <v>37</v>
      </c>
      <c r="M8" s="7" t="s">
        <v>38</v>
      </c>
      <c r="N8" s="33">
        <f t="shared" si="1"/>
        <v>30.4</v>
      </c>
      <c r="O8" s="45" t="s">
        <v>42</v>
      </c>
    </row>
    <row r="9" spans="1:15" s="1" customFormat="1" ht="78.75" customHeight="1">
      <c r="A9" s="7">
        <v>6</v>
      </c>
      <c r="B9" s="8" t="s">
        <v>17</v>
      </c>
      <c r="C9" s="8" t="s">
        <v>43</v>
      </c>
      <c r="D9" s="8" t="s">
        <v>27</v>
      </c>
      <c r="E9" s="8" t="s">
        <v>35</v>
      </c>
      <c r="F9" s="14"/>
      <c r="G9" s="8" t="s">
        <v>44</v>
      </c>
      <c r="H9" s="29">
        <v>2</v>
      </c>
      <c r="I9" s="29">
        <v>32</v>
      </c>
      <c r="J9" s="29">
        <v>30</v>
      </c>
      <c r="K9" s="8" t="s">
        <v>22</v>
      </c>
      <c r="L9" s="7" t="s">
        <v>37</v>
      </c>
      <c r="M9" s="7" t="s">
        <v>38</v>
      </c>
      <c r="N9" s="33">
        <f t="shared" si="1"/>
        <v>32</v>
      </c>
      <c r="O9" s="45" t="s">
        <v>45</v>
      </c>
    </row>
    <row r="10" spans="1:15" s="1" customFormat="1" ht="120.75" customHeight="1">
      <c r="A10" s="7">
        <v>7</v>
      </c>
      <c r="B10" s="8" t="s">
        <v>17</v>
      </c>
      <c r="C10" s="8" t="s">
        <v>46</v>
      </c>
      <c r="D10" s="8" t="s">
        <v>31</v>
      </c>
      <c r="E10" s="8" t="s">
        <v>20</v>
      </c>
      <c r="F10" s="8"/>
      <c r="G10" s="8" t="s">
        <v>47</v>
      </c>
      <c r="H10" s="8">
        <v>4</v>
      </c>
      <c r="I10" s="8">
        <v>64</v>
      </c>
      <c r="J10" s="8">
        <v>23</v>
      </c>
      <c r="K10" s="8" t="s">
        <v>22</v>
      </c>
      <c r="L10" s="7" t="s">
        <v>23</v>
      </c>
      <c r="M10" s="7" t="s">
        <v>24</v>
      </c>
      <c r="N10" s="33">
        <f>I10*(1.15+J10/30*0.08)</f>
        <v>77.52533333333332</v>
      </c>
      <c r="O10" s="45" t="s">
        <v>48</v>
      </c>
    </row>
    <row r="11" spans="1:15" s="1" customFormat="1" ht="84" customHeight="1">
      <c r="A11" s="7">
        <v>8</v>
      </c>
      <c r="B11" s="8" t="s">
        <v>17</v>
      </c>
      <c r="C11" s="8" t="s">
        <v>49</v>
      </c>
      <c r="D11" s="8" t="s">
        <v>19</v>
      </c>
      <c r="E11" s="8" t="s">
        <v>50</v>
      </c>
      <c r="F11" s="20"/>
      <c r="G11" s="8" t="s">
        <v>51</v>
      </c>
      <c r="H11" s="44">
        <v>8</v>
      </c>
      <c r="I11" s="29">
        <v>128</v>
      </c>
      <c r="J11" s="29">
        <v>24</v>
      </c>
      <c r="K11" s="8" t="s">
        <v>22</v>
      </c>
      <c r="L11" s="7" t="s">
        <v>37</v>
      </c>
      <c r="M11" s="7" t="s">
        <v>24</v>
      </c>
      <c r="N11" s="33">
        <f aca="true" t="shared" si="2" ref="N11:N14">I11*(0.7+J11/30*0.3)</f>
        <v>120.32</v>
      </c>
      <c r="O11" s="45" t="s">
        <v>52</v>
      </c>
    </row>
    <row r="12" spans="1:15" s="1" customFormat="1" ht="79.5" customHeight="1">
      <c r="A12" s="7">
        <v>9</v>
      </c>
      <c r="B12" s="8" t="s">
        <v>17</v>
      </c>
      <c r="C12" s="8" t="s">
        <v>53</v>
      </c>
      <c r="D12" s="8" t="s">
        <v>27</v>
      </c>
      <c r="E12" s="8" t="s">
        <v>20</v>
      </c>
      <c r="F12" s="8"/>
      <c r="G12" s="8" t="s">
        <v>54</v>
      </c>
      <c r="H12" s="8">
        <v>4</v>
      </c>
      <c r="I12" s="8">
        <v>64</v>
      </c>
      <c r="J12" s="8">
        <v>30</v>
      </c>
      <c r="K12" s="8" t="s">
        <v>22</v>
      </c>
      <c r="L12" s="7" t="s">
        <v>23</v>
      </c>
      <c r="M12" s="7" t="s">
        <v>24</v>
      </c>
      <c r="N12" s="33">
        <f>I12*(1.15+J12/30*0.08)</f>
        <v>78.72</v>
      </c>
      <c r="O12" s="45" t="s">
        <v>55</v>
      </c>
    </row>
    <row r="13" spans="1:15" s="1" customFormat="1" ht="44.25" customHeight="1">
      <c r="A13" s="7">
        <v>10</v>
      </c>
      <c r="B13" s="8" t="s">
        <v>17</v>
      </c>
      <c r="C13" s="8" t="s">
        <v>56</v>
      </c>
      <c r="D13" s="8" t="s">
        <v>31</v>
      </c>
      <c r="E13" s="8" t="s">
        <v>57</v>
      </c>
      <c r="F13" s="8"/>
      <c r="G13" s="8" t="s">
        <v>58</v>
      </c>
      <c r="H13" s="8">
        <v>2</v>
      </c>
      <c r="I13" s="8">
        <v>32</v>
      </c>
      <c r="J13" s="8">
        <v>21</v>
      </c>
      <c r="K13" s="8" t="s">
        <v>22</v>
      </c>
      <c r="L13" s="7" t="s">
        <v>37</v>
      </c>
      <c r="M13" s="7" t="s">
        <v>24</v>
      </c>
      <c r="N13" s="33">
        <f t="shared" si="2"/>
        <v>29.119999999999997</v>
      </c>
      <c r="O13" s="46" t="s">
        <v>59</v>
      </c>
    </row>
    <row r="14" spans="1:15" s="1" customFormat="1" ht="60.75">
      <c r="A14" s="7">
        <v>11</v>
      </c>
      <c r="B14" s="8" t="s">
        <v>17</v>
      </c>
      <c r="C14" s="8" t="s">
        <v>34</v>
      </c>
      <c r="D14" s="8" t="s">
        <v>19</v>
      </c>
      <c r="E14" s="8" t="s">
        <v>35</v>
      </c>
      <c r="F14" s="8"/>
      <c r="G14" s="8" t="s">
        <v>60</v>
      </c>
      <c r="H14" s="8">
        <v>2</v>
      </c>
      <c r="I14" s="8">
        <v>32</v>
      </c>
      <c r="J14" s="8">
        <v>26</v>
      </c>
      <c r="K14" s="8" t="s">
        <v>22</v>
      </c>
      <c r="L14" s="8" t="s">
        <v>37</v>
      </c>
      <c r="M14" s="8" t="s">
        <v>38</v>
      </c>
      <c r="N14" s="33">
        <f t="shared" si="2"/>
        <v>30.72</v>
      </c>
      <c r="O14" s="46" t="s">
        <v>61</v>
      </c>
    </row>
    <row r="15" spans="1:15" s="1" customFormat="1" ht="45.75" customHeight="1">
      <c r="A15" s="7">
        <v>12</v>
      </c>
      <c r="B15" s="8" t="s">
        <v>17</v>
      </c>
      <c r="C15" s="8" t="s">
        <v>62</v>
      </c>
      <c r="D15" s="8" t="s">
        <v>27</v>
      </c>
      <c r="E15" s="8" t="s">
        <v>63</v>
      </c>
      <c r="F15" s="8"/>
      <c r="G15" s="8" t="s">
        <v>64</v>
      </c>
      <c r="H15" s="8">
        <v>2</v>
      </c>
      <c r="I15" s="8">
        <v>32</v>
      </c>
      <c r="J15" s="8">
        <v>23</v>
      </c>
      <c r="K15" s="8" t="s">
        <v>65</v>
      </c>
      <c r="L15" s="7" t="s">
        <v>23</v>
      </c>
      <c r="M15" s="7" t="s">
        <v>24</v>
      </c>
      <c r="N15" s="33">
        <f>I15*(0.05+J15/30*0.95)</f>
        <v>24.90666666666667</v>
      </c>
      <c r="O15" s="45" t="s">
        <v>66</v>
      </c>
    </row>
    <row r="16" spans="1:15" s="1" customFormat="1" ht="102.75" customHeight="1">
      <c r="A16" s="7">
        <v>13</v>
      </c>
      <c r="B16" s="8" t="s">
        <v>17</v>
      </c>
      <c r="C16" s="8" t="s">
        <v>67</v>
      </c>
      <c r="D16" s="8" t="s">
        <v>27</v>
      </c>
      <c r="E16" s="8" t="s">
        <v>68</v>
      </c>
      <c r="F16" s="8"/>
      <c r="G16" s="8" t="s">
        <v>69</v>
      </c>
      <c r="H16" s="8">
        <v>4</v>
      </c>
      <c r="I16" s="8">
        <v>64</v>
      </c>
      <c r="J16" s="8">
        <v>22</v>
      </c>
      <c r="K16" s="8" t="s">
        <v>22</v>
      </c>
      <c r="L16" s="7" t="s">
        <v>23</v>
      </c>
      <c r="M16" s="7" t="s">
        <v>24</v>
      </c>
      <c r="N16" s="33">
        <f aca="true" t="shared" si="3" ref="N16:N21">I16*(1.15+J16/30*0.08)</f>
        <v>77.35466666666666</v>
      </c>
      <c r="O16" s="46" t="s">
        <v>70</v>
      </c>
    </row>
    <row r="17" spans="1:15" s="1" customFormat="1" ht="63.75" customHeight="1">
      <c r="A17" s="7">
        <v>14</v>
      </c>
      <c r="B17" s="8" t="s">
        <v>17</v>
      </c>
      <c r="C17" s="8" t="s">
        <v>40</v>
      </c>
      <c r="D17" s="8" t="s">
        <v>27</v>
      </c>
      <c r="E17" s="8" t="s">
        <v>35</v>
      </c>
      <c r="F17" s="14"/>
      <c r="G17" s="8" t="s">
        <v>71</v>
      </c>
      <c r="H17" s="29">
        <v>2</v>
      </c>
      <c r="I17" s="29">
        <v>32</v>
      </c>
      <c r="J17" s="29">
        <v>27</v>
      </c>
      <c r="K17" s="8" t="s">
        <v>22</v>
      </c>
      <c r="L17" s="7" t="s">
        <v>37</v>
      </c>
      <c r="M17" s="7" t="s">
        <v>38</v>
      </c>
      <c r="N17" s="33">
        <f aca="true" t="shared" si="4" ref="N17:N20">I17*(0.7+J17/30*0.3)</f>
        <v>31.04</v>
      </c>
      <c r="O17" s="46" t="s">
        <v>72</v>
      </c>
    </row>
    <row r="18" spans="1:15" s="1" customFormat="1" ht="66" customHeight="1">
      <c r="A18" s="7">
        <v>15</v>
      </c>
      <c r="B18" s="8" t="s">
        <v>17</v>
      </c>
      <c r="C18" s="8" t="s">
        <v>46</v>
      </c>
      <c r="D18" s="8" t="s">
        <v>31</v>
      </c>
      <c r="E18" s="8" t="s">
        <v>20</v>
      </c>
      <c r="F18" s="8"/>
      <c r="G18" s="8" t="s">
        <v>73</v>
      </c>
      <c r="H18" s="8">
        <v>4</v>
      </c>
      <c r="I18" s="8">
        <v>64</v>
      </c>
      <c r="J18" s="8">
        <v>27</v>
      </c>
      <c r="K18" s="8" t="s">
        <v>22</v>
      </c>
      <c r="L18" s="7" t="s">
        <v>23</v>
      </c>
      <c r="M18" s="7" t="s">
        <v>24</v>
      </c>
      <c r="N18" s="33">
        <f t="shared" si="3"/>
        <v>78.208</v>
      </c>
      <c r="O18" s="46" t="s">
        <v>74</v>
      </c>
    </row>
    <row r="19" spans="1:15" s="1" customFormat="1" ht="45.75" customHeight="1">
      <c r="A19" s="7">
        <v>16</v>
      </c>
      <c r="B19" s="8" t="s">
        <v>17</v>
      </c>
      <c r="C19" s="8" t="s">
        <v>75</v>
      </c>
      <c r="D19" s="8" t="s">
        <v>27</v>
      </c>
      <c r="E19" s="8" t="s">
        <v>76</v>
      </c>
      <c r="F19" s="8"/>
      <c r="G19" s="8" t="s">
        <v>77</v>
      </c>
      <c r="H19" s="8">
        <v>2</v>
      </c>
      <c r="I19" s="8">
        <v>32</v>
      </c>
      <c r="J19" s="8">
        <v>34</v>
      </c>
      <c r="K19" s="8" t="s">
        <v>22</v>
      </c>
      <c r="L19" s="7" t="s">
        <v>37</v>
      </c>
      <c r="M19" s="7" t="s">
        <v>24</v>
      </c>
      <c r="N19" s="33">
        <f t="shared" si="4"/>
        <v>33.28</v>
      </c>
      <c r="O19" s="45" t="s">
        <v>78</v>
      </c>
    </row>
    <row r="20" spans="1:15" s="1" customFormat="1" ht="45.75" customHeight="1">
      <c r="A20" s="7">
        <v>17</v>
      </c>
      <c r="B20" s="8" t="s">
        <v>17</v>
      </c>
      <c r="C20" s="8" t="s">
        <v>79</v>
      </c>
      <c r="D20" s="8" t="s">
        <v>27</v>
      </c>
      <c r="E20" s="8" t="s">
        <v>80</v>
      </c>
      <c r="F20" s="20"/>
      <c r="G20" s="8" t="s">
        <v>81</v>
      </c>
      <c r="H20" s="44">
        <v>8</v>
      </c>
      <c r="I20" s="29">
        <v>128</v>
      </c>
      <c r="J20" s="29">
        <v>26</v>
      </c>
      <c r="K20" s="8" t="s">
        <v>22</v>
      </c>
      <c r="L20" s="7" t="s">
        <v>37</v>
      </c>
      <c r="M20" s="7" t="s">
        <v>24</v>
      </c>
      <c r="N20" s="33">
        <f t="shared" si="4"/>
        <v>122.88</v>
      </c>
      <c r="O20" s="45" t="s">
        <v>78</v>
      </c>
    </row>
    <row r="21" spans="1:15" s="1" customFormat="1" ht="45.75" customHeight="1">
      <c r="A21" s="7">
        <v>18</v>
      </c>
      <c r="B21" s="8" t="s">
        <v>17</v>
      </c>
      <c r="C21" s="8" t="s">
        <v>82</v>
      </c>
      <c r="D21" s="8" t="s">
        <v>27</v>
      </c>
      <c r="E21" s="8" t="s">
        <v>20</v>
      </c>
      <c r="F21" s="14"/>
      <c r="G21" s="8" t="s">
        <v>83</v>
      </c>
      <c r="H21" s="29">
        <v>4</v>
      </c>
      <c r="I21" s="29">
        <v>64</v>
      </c>
      <c r="J21" s="29">
        <v>21</v>
      </c>
      <c r="K21" s="8" t="s">
        <v>22</v>
      </c>
      <c r="L21" s="7" t="s">
        <v>23</v>
      </c>
      <c r="M21" s="7" t="s">
        <v>24</v>
      </c>
      <c r="N21" s="33">
        <f t="shared" si="3"/>
        <v>77.184</v>
      </c>
      <c r="O21" s="45" t="s">
        <v>78</v>
      </c>
    </row>
    <row r="22" spans="1:14" s="1" customFormat="1" ht="59.25" customHeight="1">
      <c r="A22" s="26" t="s">
        <v>84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s="1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8:9" s="1" customFormat="1" ht="13.5">
      <c r="H24" s="3"/>
      <c r="I24" s="3"/>
    </row>
    <row r="25" spans="8:9" s="1" customFormat="1" ht="13.5">
      <c r="H25" s="3"/>
      <c r="I25" s="3"/>
    </row>
    <row r="26" spans="8:9" s="1" customFormat="1" ht="13.5">
      <c r="H26" s="3"/>
      <c r="I26" s="3"/>
    </row>
    <row r="27" s="1" customFormat="1" ht="48.75" customHeight="1"/>
  </sheetData>
  <sheetProtection/>
  <mergeCells count="2">
    <mergeCell ref="A1:N1"/>
    <mergeCell ref="A22:N22"/>
  </mergeCells>
  <dataValidations count="4">
    <dataValidation allowBlank="1" showInputMessage="1" showErrorMessage="1" sqref="K3 L3 M3"/>
    <dataValidation type="list" allowBlank="1" showInputMessage="1" showErrorMessage="1" sqref="K4 K5 K6 K10 K11 K12 K13 K14 K15 K16 K17 K18 K19 K20 K21 K7:K9">
      <formula1>"理论课程,实验课程,实践课程,留学生课程"</formula1>
    </dataValidation>
    <dataValidation type="list" allowBlank="1" showInputMessage="1" showErrorMessage="1" sqref="L4 L5 L6 L7 L8 L9 L10 L11 L12 L13 L14 L15 L16 L17 L18 L19 L20 L21">
      <formula1>"通识课程,大类课程,专业课程"</formula1>
    </dataValidation>
    <dataValidation type="list" allowBlank="1" showInputMessage="1" showErrorMessage="1" sqref="M4 M5 M6 M7 M8 M9 M10 M11 M12 M13 M14 M15 M16 M17 M18 M19 M20 M21">
      <formula1>"必修,选修"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70" zoomScaleNormal="70" zoomScaleSheetLayoutView="100" workbookViewId="0" topLeftCell="A9">
      <selection activeCell="G2" sqref="G2"/>
    </sheetView>
  </sheetViews>
  <sheetFormatPr defaultColWidth="9.00390625" defaultRowHeight="14.25"/>
  <cols>
    <col min="1" max="1" width="5.125" style="1" customWidth="1"/>
    <col min="2" max="2" width="17.625" style="1" customWidth="1"/>
    <col min="3" max="3" width="15.375" style="1" customWidth="1"/>
    <col min="4" max="4" width="10.50390625" style="1" customWidth="1"/>
    <col min="5" max="5" width="32.875" style="1" customWidth="1"/>
    <col min="6" max="6" width="16.00390625" style="1" customWidth="1"/>
    <col min="7" max="7" width="26.625" style="1" customWidth="1"/>
    <col min="8" max="8" width="9.50390625" style="3" customWidth="1"/>
    <col min="9" max="9" width="9.125" style="3" customWidth="1"/>
    <col min="10" max="10" width="6.875" style="1" customWidth="1"/>
    <col min="11" max="11" width="15.00390625" style="1" customWidth="1"/>
    <col min="12" max="12" width="17.50390625" style="1" customWidth="1"/>
    <col min="13" max="13" width="13.625" style="1" customWidth="1"/>
    <col min="14" max="14" width="18.375" style="1" customWidth="1"/>
    <col min="15" max="15" width="26.625" style="1" customWidth="1"/>
    <col min="16" max="16384" width="9.00390625" style="1" customWidth="1"/>
  </cols>
  <sheetData>
    <row r="1" spans="1:14" s="1" customFormat="1" ht="52.5" customHeight="1">
      <c r="A1" s="4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4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7" t="s">
        <v>16</v>
      </c>
    </row>
    <row r="4" spans="1:15" s="1" customFormat="1" ht="61.5" customHeight="1">
      <c r="A4" s="7">
        <v>1</v>
      </c>
      <c r="B4" s="8" t="s">
        <v>17</v>
      </c>
      <c r="C4" s="8" t="s">
        <v>86</v>
      </c>
      <c r="D4" s="8" t="s">
        <v>31</v>
      </c>
      <c r="E4" s="13" t="s">
        <v>87</v>
      </c>
      <c r="F4" s="1"/>
      <c r="G4" s="13" t="s">
        <v>88</v>
      </c>
      <c r="H4" s="8">
        <v>4</v>
      </c>
      <c r="I4" s="8">
        <v>64</v>
      </c>
      <c r="J4" s="8">
        <v>25</v>
      </c>
      <c r="K4" s="8" t="s">
        <v>22</v>
      </c>
      <c r="L4" s="7" t="s">
        <v>37</v>
      </c>
      <c r="M4" s="7" t="s">
        <v>24</v>
      </c>
      <c r="N4" s="42">
        <f>I4*(0.7+J4/30*0.3)</f>
        <v>60.8</v>
      </c>
      <c r="O4" s="22" t="s">
        <v>89</v>
      </c>
    </row>
    <row r="5" spans="1:15" s="1" customFormat="1" ht="54" customHeight="1">
      <c r="A5" s="7">
        <v>2</v>
      </c>
      <c r="B5" s="8" t="s">
        <v>17</v>
      </c>
      <c r="C5" s="8" t="s">
        <v>62</v>
      </c>
      <c r="D5" s="8" t="s">
        <v>27</v>
      </c>
      <c r="E5" s="13" t="s">
        <v>90</v>
      </c>
      <c r="F5" s="8"/>
      <c r="G5" s="13" t="s">
        <v>91</v>
      </c>
      <c r="H5" s="8">
        <v>2</v>
      </c>
      <c r="I5" s="8">
        <v>32</v>
      </c>
      <c r="J5" s="8">
        <v>15</v>
      </c>
      <c r="K5" s="8" t="s">
        <v>65</v>
      </c>
      <c r="L5" s="7" t="s">
        <v>23</v>
      </c>
      <c r="M5" s="7" t="s">
        <v>24</v>
      </c>
      <c r="N5" s="43">
        <f>I5*(0.05+J5/30*0.95)</f>
        <v>16.8</v>
      </c>
      <c r="O5" s="22" t="s">
        <v>92</v>
      </c>
    </row>
    <row r="6" spans="1:15" s="1" customFormat="1" ht="97.5" customHeight="1">
      <c r="A6" s="7">
        <v>3</v>
      </c>
      <c r="B6" s="8" t="s">
        <v>17</v>
      </c>
      <c r="C6" s="8" t="s">
        <v>46</v>
      </c>
      <c r="D6" s="8" t="s">
        <v>31</v>
      </c>
      <c r="E6" s="13" t="s">
        <v>93</v>
      </c>
      <c r="F6" s="8"/>
      <c r="G6" s="13" t="s">
        <v>94</v>
      </c>
      <c r="H6" s="8">
        <v>4</v>
      </c>
      <c r="I6" s="8">
        <v>64</v>
      </c>
      <c r="J6" s="8">
        <v>38</v>
      </c>
      <c r="K6" s="8" t="s">
        <v>22</v>
      </c>
      <c r="L6" s="7" t="s">
        <v>23</v>
      </c>
      <c r="M6" s="7" t="s">
        <v>24</v>
      </c>
      <c r="N6" s="33">
        <f aca="true" t="shared" si="0" ref="N6:N8">I6*(1.15+J6/30*0.08)</f>
        <v>80.08533333333332</v>
      </c>
      <c r="O6" s="22" t="s">
        <v>48</v>
      </c>
    </row>
    <row r="7" spans="1:15" s="1" customFormat="1" ht="93.75">
      <c r="A7" s="7">
        <v>4</v>
      </c>
      <c r="B7" s="8" t="s">
        <v>17</v>
      </c>
      <c r="C7" s="8" t="s">
        <v>95</v>
      </c>
      <c r="D7" s="8" t="s">
        <v>31</v>
      </c>
      <c r="E7" s="13" t="s">
        <v>93</v>
      </c>
      <c r="F7" s="8"/>
      <c r="G7" s="13" t="s">
        <v>96</v>
      </c>
      <c r="H7" s="8">
        <v>4</v>
      </c>
      <c r="I7" s="8">
        <v>64</v>
      </c>
      <c r="J7" s="8">
        <v>33</v>
      </c>
      <c r="K7" s="8" t="s">
        <v>22</v>
      </c>
      <c r="L7" s="7" t="s">
        <v>23</v>
      </c>
      <c r="M7" s="7" t="s">
        <v>24</v>
      </c>
      <c r="N7" s="33">
        <f t="shared" si="0"/>
        <v>79.232</v>
      </c>
      <c r="O7" s="22" t="s">
        <v>97</v>
      </c>
    </row>
    <row r="8" spans="1:15" s="1" customFormat="1" ht="93.75">
      <c r="A8" s="7">
        <v>5</v>
      </c>
      <c r="B8" s="8" t="s">
        <v>17</v>
      </c>
      <c r="C8" s="8" t="s">
        <v>98</v>
      </c>
      <c r="D8" s="8" t="s">
        <v>27</v>
      </c>
      <c r="E8" s="13" t="s">
        <v>93</v>
      </c>
      <c r="F8" s="8"/>
      <c r="G8" s="13" t="s">
        <v>99</v>
      </c>
      <c r="H8" s="8">
        <v>4</v>
      </c>
      <c r="I8" s="8">
        <v>64</v>
      </c>
      <c r="J8" s="8">
        <v>20</v>
      </c>
      <c r="K8" s="8" t="s">
        <v>22</v>
      </c>
      <c r="L8" s="7" t="s">
        <v>23</v>
      </c>
      <c r="M8" s="7" t="s">
        <v>24</v>
      </c>
      <c r="N8" s="33">
        <f t="shared" si="0"/>
        <v>77.01333333333332</v>
      </c>
      <c r="O8" s="22" t="s">
        <v>100</v>
      </c>
    </row>
    <row r="9" spans="1:15" s="1" customFormat="1" ht="61.5" customHeight="1">
      <c r="A9" s="7">
        <v>6</v>
      </c>
      <c r="B9" s="8" t="s">
        <v>17</v>
      </c>
      <c r="C9" s="8" t="s">
        <v>101</v>
      </c>
      <c r="D9" s="8" t="s">
        <v>27</v>
      </c>
      <c r="E9" s="13" t="s">
        <v>102</v>
      </c>
      <c r="F9" s="8"/>
      <c r="G9" s="13" t="s">
        <v>103</v>
      </c>
      <c r="H9" s="8">
        <v>2</v>
      </c>
      <c r="I9" s="8">
        <v>32</v>
      </c>
      <c r="J9" s="8">
        <v>55</v>
      </c>
      <c r="K9" s="8" t="s">
        <v>22</v>
      </c>
      <c r="L9" s="7" t="s">
        <v>37</v>
      </c>
      <c r="M9" s="7" t="s">
        <v>38</v>
      </c>
      <c r="N9" s="42">
        <f aca="true" t="shared" si="1" ref="N9:N15">I9*(0.7+J9/30*0.3)</f>
        <v>40</v>
      </c>
      <c r="O9" s="22" t="s">
        <v>104</v>
      </c>
    </row>
    <row r="10" spans="1:15" s="1" customFormat="1" ht="90.75" customHeight="1">
      <c r="A10" s="7">
        <v>7</v>
      </c>
      <c r="B10" s="8" t="s">
        <v>17</v>
      </c>
      <c r="C10" s="8" t="s">
        <v>105</v>
      </c>
      <c r="D10" s="8" t="s">
        <v>27</v>
      </c>
      <c r="E10" s="13" t="s">
        <v>106</v>
      </c>
      <c r="F10" s="8"/>
      <c r="G10" s="13" t="s">
        <v>107</v>
      </c>
      <c r="H10" s="8">
        <v>2</v>
      </c>
      <c r="I10" s="8">
        <v>32</v>
      </c>
      <c r="J10" s="8">
        <v>30</v>
      </c>
      <c r="K10" s="8" t="s">
        <v>22</v>
      </c>
      <c r="L10" s="7" t="s">
        <v>37</v>
      </c>
      <c r="M10" s="7" t="s">
        <v>24</v>
      </c>
      <c r="N10" s="42">
        <f t="shared" si="1"/>
        <v>32</v>
      </c>
      <c r="O10" s="22" t="s">
        <v>108</v>
      </c>
    </row>
    <row r="11" spans="1:15" s="1" customFormat="1" ht="87.75" customHeight="1">
      <c r="A11" s="7">
        <v>8</v>
      </c>
      <c r="B11" s="8" t="s">
        <v>17</v>
      </c>
      <c r="C11" s="8" t="s">
        <v>109</v>
      </c>
      <c r="D11" s="8" t="s">
        <v>27</v>
      </c>
      <c r="E11" s="13" t="s">
        <v>93</v>
      </c>
      <c r="F11" s="8"/>
      <c r="G11" s="13" t="s">
        <v>110</v>
      </c>
      <c r="H11" s="8">
        <v>4</v>
      </c>
      <c r="I11" s="8">
        <v>64</v>
      </c>
      <c r="J11" s="8">
        <v>30</v>
      </c>
      <c r="K11" s="8" t="s">
        <v>22</v>
      </c>
      <c r="L11" s="7" t="s">
        <v>23</v>
      </c>
      <c r="M11" s="7" t="s">
        <v>24</v>
      </c>
      <c r="N11" s="33">
        <f aca="true" t="shared" si="2" ref="N11:N16">I11*(1.15+J11/30*0.08)</f>
        <v>78.72</v>
      </c>
      <c r="O11" s="22" t="s">
        <v>111</v>
      </c>
    </row>
    <row r="12" spans="1:15" s="1" customFormat="1" ht="60" customHeight="1">
      <c r="A12" s="7">
        <v>9</v>
      </c>
      <c r="B12" s="8" t="s">
        <v>17</v>
      </c>
      <c r="C12" s="8" t="s">
        <v>112</v>
      </c>
      <c r="D12" s="8" t="s">
        <v>27</v>
      </c>
      <c r="E12" s="13" t="s">
        <v>93</v>
      </c>
      <c r="F12" s="8"/>
      <c r="G12" s="13" t="s">
        <v>113</v>
      </c>
      <c r="H12" s="14" t="s">
        <v>114</v>
      </c>
      <c r="I12" s="29">
        <v>64</v>
      </c>
      <c r="J12" s="29">
        <v>29</v>
      </c>
      <c r="K12" s="8" t="s">
        <v>22</v>
      </c>
      <c r="L12" s="7" t="s">
        <v>23</v>
      </c>
      <c r="M12" s="7" t="s">
        <v>24</v>
      </c>
      <c r="N12" s="33">
        <f t="shared" si="2"/>
        <v>78.54933333333332</v>
      </c>
      <c r="O12" s="22" t="s">
        <v>115</v>
      </c>
    </row>
    <row r="13" spans="1:15" s="1" customFormat="1" ht="79.5" customHeight="1">
      <c r="A13" s="7">
        <v>10</v>
      </c>
      <c r="B13" s="8" t="s">
        <v>17</v>
      </c>
      <c r="C13" s="8" t="s">
        <v>116</v>
      </c>
      <c r="D13" s="8" t="s">
        <v>27</v>
      </c>
      <c r="E13" s="13" t="s">
        <v>117</v>
      </c>
      <c r="F13" s="20"/>
      <c r="G13" s="22" t="s">
        <v>118</v>
      </c>
      <c r="H13" s="20" t="s">
        <v>119</v>
      </c>
      <c r="I13" s="29">
        <v>32</v>
      </c>
      <c r="J13" s="29">
        <v>23</v>
      </c>
      <c r="K13" s="8" t="s">
        <v>22</v>
      </c>
      <c r="L13" s="7" t="s">
        <v>37</v>
      </c>
      <c r="M13" s="7" t="s">
        <v>38</v>
      </c>
      <c r="N13" s="42">
        <f t="shared" si="1"/>
        <v>29.759999999999998</v>
      </c>
      <c r="O13" s="22" t="s">
        <v>120</v>
      </c>
    </row>
    <row r="14" spans="1:15" s="1" customFormat="1" ht="45.75" customHeight="1">
      <c r="A14" s="7">
        <v>11</v>
      </c>
      <c r="B14" s="8" t="s">
        <v>17</v>
      </c>
      <c r="C14" s="8" t="s">
        <v>40</v>
      </c>
      <c r="D14" s="8" t="s">
        <v>27</v>
      </c>
      <c r="E14" s="13" t="s">
        <v>121</v>
      </c>
      <c r="F14" s="14"/>
      <c r="G14" s="22" t="s">
        <v>122</v>
      </c>
      <c r="H14" s="14" t="s">
        <v>119</v>
      </c>
      <c r="I14" s="29">
        <v>32</v>
      </c>
      <c r="J14" s="29">
        <v>25</v>
      </c>
      <c r="K14" s="8" t="s">
        <v>22</v>
      </c>
      <c r="L14" s="7" t="s">
        <v>37</v>
      </c>
      <c r="M14" s="7" t="s">
        <v>38</v>
      </c>
      <c r="N14" s="42">
        <f t="shared" si="1"/>
        <v>30.4</v>
      </c>
      <c r="O14" s="22" t="s">
        <v>123</v>
      </c>
    </row>
    <row r="15" spans="1:15" s="1" customFormat="1" ht="45.75" customHeight="1">
      <c r="A15" s="7">
        <v>12</v>
      </c>
      <c r="B15" s="8" t="s">
        <v>17</v>
      </c>
      <c r="C15" s="8" t="s">
        <v>49</v>
      </c>
      <c r="D15" s="8" t="s">
        <v>19</v>
      </c>
      <c r="E15" s="13" t="s">
        <v>124</v>
      </c>
      <c r="F15" s="8"/>
      <c r="G15" s="13" t="s">
        <v>125</v>
      </c>
      <c r="H15" s="14" t="s">
        <v>126</v>
      </c>
      <c r="I15" s="29">
        <v>128</v>
      </c>
      <c r="J15" s="29">
        <v>27</v>
      </c>
      <c r="K15" s="8" t="s">
        <v>22</v>
      </c>
      <c r="L15" s="7" t="s">
        <v>37</v>
      </c>
      <c r="M15" s="7" t="s">
        <v>24</v>
      </c>
      <c r="N15" s="42">
        <f t="shared" si="1"/>
        <v>124.16</v>
      </c>
      <c r="O15" s="22" t="s">
        <v>123</v>
      </c>
    </row>
    <row r="16" spans="1:15" s="1" customFormat="1" ht="45.75" customHeight="1">
      <c r="A16" s="7">
        <v>13</v>
      </c>
      <c r="B16" s="8" t="s">
        <v>17</v>
      </c>
      <c r="C16" s="8" t="s">
        <v>127</v>
      </c>
      <c r="D16" s="8" t="s">
        <v>27</v>
      </c>
      <c r="E16" s="13" t="s">
        <v>93</v>
      </c>
      <c r="F16" s="14"/>
      <c r="G16" s="13" t="s">
        <v>128</v>
      </c>
      <c r="H16" s="14" t="s">
        <v>114</v>
      </c>
      <c r="I16" s="29">
        <v>64</v>
      </c>
      <c r="J16" s="29">
        <v>34</v>
      </c>
      <c r="K16" s="8" t="s">
        <v>22</v>
      </c>
      <c r="L16" s="7" t="s">
        <v>23</v>
      </c>
      <c r="M16" s="7" t="s">
        <v>24</v>
      </c>
      <c r="N16" s="33">
        <f t="shared" si="2"/>
        <v>79.40266666666666</v>
      </c>
      <c r="O16" s="22" t="s">
        <v>123</v>
      </c>
    </row>
    <row r="17" spans="1:14" s="1" customFormat="1" ht="59.25" customHeight="1">
      <c r="A17" s="26" t="s">
        <v>84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1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8:9" s="1" customFormat="1" ht="13.5">
      <c r="H19" s="3"/>
      <c r="I19" s="3"/>
    </row>
    <row r="20" spans="8:9" s="1" customFormat="1" ht="13.5">
      <c r="H20" s="3"/>
      <c r="I20" s="3"/>
    </row>
    <row r="21" spans="8:9" s="1" customFormat="1" ht="13.5">
      <c r="H21" s="3"/>
      <c r="I21" s="3"/>
    </row>
    <row r="22" s="1" customFormat="1" ht="48.75" customHeight="1"/>
  </sheetData>
  <sheetProtection/>
  <mergeCells count="2">
    <mergeCell ref="A1:N1"/>
    <mergeCell ref="A17:N17"/>
  </mergeCells>
  <dataValidations count="4">
    <dataValidation allowBlank="1" showInputMessage="1" showErrorMessage="1" sqref="K3 L3 M3"/>
    <dataValidation type="list" allowBlank="1" showInputMessage="1" showErrorMessage="1" sqref="K4 K5 K6 K7 K8 K9 K10 K11 K12 K13 K14 K15 K16">
      <formula1>"理论课程,实验课程,实践课程,留学生课程"</formula1>
    </dataValidation>
    <dataValidation type="list" allowBlank="1" showInputMessage="1" showErrorMessage="1" sqref="L4 L5 L6 L7 L8 L9 L10 L11 L12 L13 L14 L15 L16">
      <formula1>"通识课程,大类课程,专业课程"</formula1>
    </dataValidation>
    <dataValidation type="list" allowBlank="1" showInputMessage="1" showErrorMessage="1" sqref="M4 M5 M6 M7 M8 M9 M10 M11 M12 M13 M14 M15 M16">
      <formula1>"必修,选修"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2" zoomScaleNormal="72" zoomScaleSheetLayoutView="100" workbookViewId="0" topLeftCell="A21">
      <selection activeCell="L32" sqref="L32"/>
    </sheetView>
  </sheetViews>
  <sheetFormatPr defaultColWidth="9.00390625" defaultRowHeight="14.25"/>
  <cols>
    <col min="1" max="1" width="5.125" style="1" customWidth="1"/>
    <col min="2" max="2" width="14.875" style="1" customWidth="1"/>
    <col min="3" max="3" width="14.125" style="1" customWidth="1"/>
    <col min="4" max="4" width="10.50390625" style="1" customWidth="1"/>
    <col min="5" max="5" width="24.625" style="1" customWidth="1"/>
    <col min="6" max="6" width="13.00390625" style="1" customWidth="1"/>
    <col min="7" max="7" width="28.375" style="1" customWidth="1"/>
    <col min="8" max="8" width="9.50390625" style="3" customWidth="1"/>
    <col min="9" max="9" width="9.125" style="3" customWidth="1"/>
    <col min="10" max="10" width="6.875" style="1" customWidth="1"/>
    <col min="11" max="11" width="15.00390625" style="1" customWidth="1"/>
    <col min="12" max="12" width="16.125" style="1" customWidth="1"/>
    <col min="13" max="13" width="13.25390625" style="1" customWidth="1"/>
    <col min="14" max="14" width="18.375" style="1" customWidth="1"/>
    <col min="15" max="15" width="26.625" style="1" customWidth="1"/>
    <col min="16" max="16384" width="9.00390625" style="1" customWidth="1"/>
  </cols>
  <sheetData>
    <row r="1" spans="1:14" s="1" customFormat="1" ht="52.5" customHeight="1">
      <c r="A1" s="4" t="s">
        <v>129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4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7" t="s">
        <v>16</v>
      </c>
    </row>
    <row r="4" spans="1:15" s="1" customFormat="1" ht="61.5" customHeight="1">
      <c r="A4" s="7">
        <v>1</v>
      </c>
      <c r="B4" s="8" t="s">
        <v>17</v>
      </c>
      <c r="C4" s="8" t="s">
        <v>86</v>
      </c>
      <c r="D4" s="8" t="s">
        <v>31</v>
      </c>
      <c r="E4" s="13" t="s">
        <v>130</v>
      </c>
      <c r="F4" s="10"/>
      <c r="G4" s="13" t="s">
        <v>88</v>
      </c>
      <c r="H4" s="8">
        <v>4</v>
      </c>
      <c r="I4" s="8">
        <v>64</v>
      </c>
      <c r="J4" s="8">
        <v>23</v>
      </c>
      <c r="K4" s="8" t="s">
        <v>22</v>
      </c>
      <c r="L4" s="7" t="s">
        <v>37</v>
      </c>
      <c r="M4" s="7" t="s">
        <v>24</v>
      </c>
      <c r="N4" s="28">
        <f aca="true" t="shared" si="0" ref="N4:N13">I4*(0.7+J4/30*0.3)</f>
        <v>59.519999999999996</v>
      </c>
      <c r="O4" s="22" t="s">
        <v>131</v>
      </c>
    </row>
    <row r="5" spans="1:15" s="1" customFormat="1" ht="61.5" customHeight="1">
      <c r="A5" s="7">
        <v>2</v>
      </c>
      <c r="B5" s="8" t="s">
        <v>17</v>
      </c>
      <c r="C5" s="8" t="s">
        <v>86</v>
      </c>
      <c r="D5" s="8" t="s">
        <v>31</v>
      </c>
      <c r="E5" s="13" t="s">
        <v>130</v>
      </c>
      <c r="F5" s="10"/>
      <c r="G5" s="13" t="s">
        <v>132</v>
      </c>
      <c r="H5" s="8">
        <v>4</v>
      </c>
      <c r="I5" s="8">
        <v>64</v>
      </c>
      <c r="J5" s="8">
        <v>27</v>
      </c>
      <c r="K5" s="8" t="s">
        <v>22</v>
      </c>
      <c r="L5" s="7" t="s">
        <v>37</v>
      </c>
      <c r="M5" s="7" t="s">
        <v>24</v>
      </c>
      <c r="N5" s="28">
        <f t="shared" si="0"/>
        <v>62.08</v>
      </c>
      <c r="O5" s="22" t="s">
        <v>133</v>
      </c>
    </row>
    <row r="6" spans="1:15" s="1" customFormat="1" ht="66.75" customHeight="1">
      <c r="A6" s="7">
        <v>3</v>
      </c>
      <c r="B6" s="8" t="s">
        <v>17</v>
      </c>
      <c r="C6" s="8" t="s">
        <v>134</v>
      </c>
      <c r="D6" s="8" t="s">
        <v>27</v>
      </c>
      <c r="E6" s="13" t="s">
        <v>135</v>
      </c>
      <c r="F6" s="8"/>
      <c r="G6" s="13" t="s">
        <v>136</v>
      </c>
      <c r="H6" s="8">
        <v>2</v>
      </c>
      <c r="I6" s="8">
        <v>32</v>
      </c>
      <c r="J6" s="8">
        <v>23</v>
      </c>
      <c r="K6" s="8" t="s">
        <v>22</v>
      </c>
      <c r="L6" s="7" t="s">
        <v>37</v>
      </c>
      <c r="M6" s="7" t="s">
        <v>38</v>
      </c>
      <c r="N6" s="28">
        <f t="shared" si="0"/>
        <v>29.759999999999998</v>
      </c>
      <c r="O6" s="22" t="s">
        <v>137</v>
      </c>
    </row>
    <row r="7" spans="1:15" s="1" customFormat="1" ht="82.5" customHeight="1">
      <c r="A7" s="7">
        <v>4</v>
      </c>
      <c r="B7" s="8" t="s">
        <v>17</v>
      </c>
      <c r="C7" s="8" t="s">
        <v>138</v>
      </c>
      <c r="D7" s="8" t="s">
        <v>31</v>
      </c>
      <c r="E7" s="13" t="s">
        <v>139</v>
      </c>
      <c r="F7" s="8"/>
      <c r="G7" s="13" t="s">
        <v>140</v>
      </c>
      <c r="H7" s="14" t="s">
        <v>119</v>
      </c>
      <c r="I7" s="29">
        <v>32</v>
      </c>
      <c r="J7" s="29">
        <v>22</v>
      </c>
      <c r="K7" s="8" t="s">
        <v>22</v>
      </c>
      <c r="L7" s="7" t="s">
        <v>37</v>
      </c>
      <c r="M7" s="7" t="s">
        <v>24</v>
      </c>
      <c r="N7" s="28">
        <f t="shared" si="0"/>
        <v>29.439999999999998</v>
      </c>
      <c r="O7" s="22" t="s">
        <v>141</v>
      </c>
    </row>
    <row r="8" spans="1:15" s="1" customFormat="1" ht="60" customHeight="1">
      <c r="A8" s="7">
        <v>5</v>
      </c>
      <c r="B8" s="8" t="s">
        <v>17</v>
      </c>
      <c r="C8" s="8" t="s">
        <v>138</v>
      </c>
      <c r="D8" s="8" t="s">
        <v>31</v>
      </c>
      <c r="E8" s="13" t="s">
        <v>139</v>
      </c>
      <c r="F8" s="8"/>
      <c r="G8" s="13" t="s">
        <v>142</v>
      </c>
      <c r="H8" s="8">
        <v>2</v>
      </c>
      <c r="I8" s="8">
        <v>32</v>
      </c>
      <c r="J8" s="8">
        <v>31</v>
      </c>
      <c r="K8" s="8" t="s">
        <v>22</v>
      </c>
      <c r="L8" s="7" t="s">
        <v>37</v>
      </c>
      <c r="M8" s="7" t="s">
        <v>24</v>
      </c>
      <c r="N8" s="28">
        <f t="shared" si="0"/>
        <v>32.32</v>
      </c>
      <c r="O8" s="22" t="s">
        <v>143</v>
      </c>
    </row>
    <row r="9" spans="1:15" s="1" customFormat="1" ht="81.75" customHeight="1">
      <c r="A9" s="7">
        <v>6</v>
      </c>
      <c r="B9" s="8" t="s">
        <v>17</v>
      </c>
      <c r="C9" s="8" t="s">
        <v>34</v>
      </c>
      <c r="D9" s="8" t="s">
        <v>19</v>
      </c>
      <c r="E9" s="13" t="s">
        <v>35</v>
      </c>
      <c r="F9" s="20"/>
      <c r="G9" s="22" t="s">
        <v>60</v>
      </c>
      <c r="H9" s="20" t="s">
        <v>119</v>
      </c>
      <c r="I9" s="29">
        <v>32</v>
      </c>
      <c r="J9" s="29">
        <v>30</v>
      </c>
      <c r="K9" s="8" t="s">
        <v>22</v>
      </c>
      <c r="L9" s="7" t="s">
        <v>37</v>
      </c>
      <c r="M9" s="7" t="s">
        <v>24</v>
      </c>
      <c r="N9" s="28">
        <f t="shared" si="0"/>
        <v>32</v>
      </c>
      <c r="O9" s="30" t="s">
        <v>144</v>
      </c>
    </row>
    <row r="10" spans="1:15" s="1" customFormat="1" ht="102.75" customHeight="1">
      <c r="A10" s="7">
        <v>7</v>
      </c>
      <c r="B10" s="8" t="s">
        <v>17</v>
      </c>
      <c r="C10" s="8" t="s">
        <v>40</v>
      </c>
      <c r="D10" s="8" t="s">
        <v>27</v>
      </c>
      <c r="E10" s="13" t="s">
        <v>35</v>
      </c>
      <c r="F10" s="20"/>
      <c r="G10" s="22" t="s">
        <v>36</v>
      </c>
      <c r="H10" s="20" t="s">
        <v>119</v>
      </c>
      <c r="I10" s="29">
        <v>32</v>
      </c>
      <c r="J10" s="29">
        <v>31</v>
      </c>
      <c r="K10" s="8" t="s">
        <v>22</v>
      </c>
      <c r="L10" s="7" t="s">
        <v>37</v>
      </c>
      <c r="M10" s="7" t="s">
        <v>24</v>
      </c>
      <c r="N10" s="28">
        <f t="shared" si="0"/>
        <v>32.32</v>
      </c>
      <c r="O10" s="30" t="s">
        <v>145</v>
      </c>
    </row>
    <row r="11" spans="1:15" s="1" customFormat="1" ht="102.75" customHeight="1">
      <c r="A11" s="7">
        <v>8</v>
      </c>
      <c r="B11" s="8" t="s">
        <v>17</v>
      </c>
      <c r="C11" s="8" t="s">
        <v>43</v>
      </c>
      <c r="D11" s="8" t="s">
        <v>27</v>
      </c>
      <c r="E11" s="13" t="s">
        <v>35</v>
      </c>
      <c r="F11" s="20"/>
      <c r="G11" s="22" t="s">
        <v>41</v>
      </c>
      <c r="H11" s="20" t="s">
        <v>119</v>
      </c>
      <c r="I11" s="29">
        <v>32</v>
      </c>
      <c r="J11" s="29">
        <v>30</v>
      </c>
      <c r="K11" s="8" t="s">
        <v>22</v>
      </c>
      <c r="L11" s="7" t="s">
        <v>37</v>
      </c>
      <c r="M11" s="7" t="s">
        <v>24</v>
      </c>
      <c r="N11" s="28">
        <f t="shared" si="0"/>
        <v>32</v>
      </c>
      <c r="O11" s="30" t="s">
        <v>146</v>
      </c>
    </row>
    <row r="12" spans="1:15" s="1" customFormat="1" ht="102.75" customHeight="1">
      <c r="A12" s="7">
        <v>9</v>
      </c>
      <c r="B12" s="8" t="s">
        <v>17</v>
      </c>
      <c r="C12" s="8" t="s">
        <v>40</v>
      </c>
      <c r="D12" s="8" t="s">
        <v>27</v>
      </c>
      <c r="E12" s="13" t="s">
        <v>35</v>
      </c>
      <c r="F12" s="20"/>
      <c r="G12" s="22" t="s">
        <v>44</v>
      </c>
      <c r="H12" s="20" t="s">
        <v>119</v>
      </c>
      <c r="I12" s="29">
        <v>32</v>
      </c>
      <c r="J12" s="29">
        <v>29</v>
      </c>
      <c r="K12" s="8" t="s">
        <v>22</v>
      </c>
      <c r="L12" s="7" t="s">
        <v>37</v>
      </c>
      <c r="M12" s="7" t="s">
        <v>24</v>
      </c>
      <c r="N12" s="28">
        <f t="shared" si="0"/>
        <v>31.68</v>
      </c>
      <c r="O12" s="22" t="s">
        <v>147</v>
      </c>
    </row>
    <row r="13" spans="1:15" s="1" customFormat="1" ht="87" customHeight="1">
      <c r="A13" s="7">
        <v>10</v>
      </c>
      <c r="B13" s="8" t="s">
        <v>17</v>
      </c>
      <c r="C13" s="8" t="s">
        <v>43</v>
      </c>
      <c r="D13" s="8" t="s">
        <v>27</v>
      </c>
      <c r="E13" s="13" t="s">
        <v>35</v>
      </c>
      <c r="F13" s="20"/>
      <c r="G13" s="22" t="s">
        <v>71</v>
      </c>
      <c r="H13" s="20" t="s">
        <v>119</v>
      </c>
      <c r="I13" s="29">
        <v>32</v>
      </c>
      <c r="J13" s="29">
        <v>28</v>
      </c>
      <c r="K13" s="8" t="s">
        <v>22</v>
      </c>
      <c r="L13" s="7" t="s">
        <v>37</v>
      </c>
      <c r="M13" s="7" t="s">
        <v>24</v>
      </c>
      <c r="N13" s="28">
        <f t="shared" si="0"/>
        <v>31.36</v>
      </c>
      <c r="O13" s="22" t="s">
        <v>148</v>
      </c>
    </row>
    <row r="14" spans="1:15" s="1" customFormat="1" ht="61.5" customHeight="1">
      <c r="A14" s="7">
        <v>11</v>
      </c>
      <c r="B14" s="8" t="s">
        <v>17</v>
      </c>
      <c r="C14" s="8" t="s">
        <v>46</v>
      </c>
      <c r="D14" s="8" t="s">
        <v>31</v>
      </c>
      <c r="E14" s="13" t="s">
        <v>20</v>
      </c>
      <c r="F14" s="8"/>
      <c r="G14" s="13" t="s">
        <v>149</v>
      </c>
      <c r="H14" s="8">
        <v>4</v>
      </c>
      <c r="I14" s="8">
        <v>64</v>
      </c>
      <c r="J14" s="8">
        <v>29</v>
      </c>
      <c r="K14" s="8" t="s">
        <v>22</v>
      </c>
      <c r="L14" s="7" t="s">
        <v>23</v>
      </c>
      <c r="M14" s="7" t="s">
        <v>24</v>
      </c>
      <c r="N14" s="33">
        <f aca="true" t="shared" si="1" ref="N14:N18">I14*(1.15+J14/30*0.08)</f>
        <v>78.54933333333332</v>
      </c>
      <c r="O14" s="22" t="s">
        <v>150</v>
      </c>
    </row>
    <row r="15" spans="1:15" s="1" customFormat="1" ht="96.75" customHeight="1">
      <c r="A15" s="7">
        <v>12</v>
      </c>
      <c r="B15" s="8" t="s">
        <v>17</v>
      </c>
      <c r="C15" s="8" t="s">
        <v>18</v>
      </c>
      <c r="D15" s="8" t="s">
        <v>19</v>
      </c>
      <c r="E15" s="13" t="s">
        <v>20</v>
      </c>
      <c r="F15" s="8"/>
      <c r="G15" s="13" t="s">
        <v>151</v>
      </c>
      <c r="H15" s="8">
        <v>4</v>
      </c>
      <c r="I15" s="8">
        <v>64</v>
      </c>
      <c r="J15" s="8">
        <v>30</v>
      </c>
      <c r="K15" s="8" t="s">
        <v>22</v>
      </c>
      <c r="L15" s="7" t="s">
        <v>23</v>
      </c>
      <c r="M15" s="7" t="s">
        <v>24</v>
      </c>
      <c r="N15" s="33">
        <f t="shared" si="1"/>
        <v>78.72</v>
      </c>
      <c r="O15" s="22" t="s">
        <v>152</v>
      </c>
    </row>
    <row r="16" spans="1:15" s="1" customFormat="1" ht="87.75" customHeight="1">
      <c r="A16" s="7">
        <v>13</v>
      </c>
      <c r="B16" s="8" t="s">
        <v>17</v>
      </c>
      <c r="C16" s="8" t="s">
        <v>30</v>
      </c>
      <c r="D16" s="8" t="s">
        <v>31</v>
      </c>
      <c r="E16" s="13" t="s">
        <v>20</v>
      </c>
      <c r="F16" s="8"/>
      <c r="G16" s="13" t="s">
        <v>153</v>
      </c>
      <c r="H16" s="8">
        <v>4</v>
      </c>
      <c r="I16" s="8">
        <v>64</v>
      </c>
      <c r="J16" s="8">
        <v>38</v>
      </c>
      <c r="K16" s="8" t="s">
        <v>22</v>
      </c>
      <c r="L16" s="7" t="s">
        <v>23</v>
      </c>
      <c r="M16" s="7" t="s">
        <v>24</v>
      </c>
      <c r="N16" s="33">
        <f t="shared" si="1"/>
        <v>80.08533333333332</v>
      </c>
      <c r="O16" s="22" t="s">
        <v>154</v>
      </c>
    </row>
    <row r="17" spans="1:15" s="1" customFormat="1" ht="60" customHeight="1">
      <c r="A17" s="7">
        <v>14</v>
      </c>
      <c r="B17" s="8" t="s">
        <v>17</v>
      </c>
      <c r="C17" s="8" t="s">
        <v>112</v>
      </c>
      <c r="D17" s="8" t="s">
        <v>27</v>
      </c>
      <c r="E17" s="13" t="s">
        <v>20</v>
      </c>
      <c r="F17" s="10"/>
      <c r="G17" s="13" t="s">
        <v>155</v>
      </c>
      <c r="H17" s="8">
        <v>4</v>
      </c>
      <c r="I17" s="8">
        <v>64</v>
      </c>
      <c r="J17" s="8">
        <v>33</v>
      </c>
      <c r="K17" s="8" t="s">
        <v>22</v>
      </c>
      <c r="L17" s="7" t="s">
        <v>23</v>
      </c>
      <c r="M17" s="7" t="s">
        <v>24</v>
      </c>
      <c r="N17" s="33">
        <f t="shared" si="1"/>
        <v>79.232</v>
      </c>
      <c r="O17" s="22" t="s">
        <v>156</v>
      </c>
    </row>
    <row r="18" spans="1:15" s="1" customFormat="1" ht="69" customHeight="1">
      <c r="A18" s="7">
        <v>15</v>
      </c>
      <c r="B18" s="8" t="s">
        <v>17</v>
      </c>
      <c r="C18" s="8" t="s">
        <v>26</v>
      </c>
      <c r="D18" s="8" t="s">
        <v>27</v>
      </c>
      <c r="E18" s="13" t="s">
        <v>20</v>
      </c>
      <c r="F18" s="14"/>
      <c r="G18" s="22" t="s">
        <v>157</v>
      </c>
      <c r="H18" s="14" t="s">
        <v>114</v>
      </c>
      <c r="I18" s="29">
        <v>64</v>
      </c>
      <c r="J18" s="29">
        <v>32</v>
      </c>
      <c r="K18" s="8" t="s">
        <v>22</v>
      </c>
      <c r="L18" s="7" t="s">
        <v>23</v>
      </c>
      <c r="M18" s="7" t="s">
        <v>24</v>
      </c>
      <c r="N18" s="33">
        <f t="shared" si="1"/>
        <v>79.06133333333332</v>
      </c>
      <c r="O18" s="22" t="s">
        <v>158</v>
      </c>
    </row>
    <row r="19" spans="1:15" s="1" customFormat="1" ht="66" customHeight="1">
      <c r="A19" s="7">
        <v>16</v>
      </c>
      <c r="B19" s="8" t="s">
        <v>17</v>
      </c>
      <c r="C19" s="8" t="s">
        <v>62</v>
      </c>
      <c r="D19" s="8" t="s">
        <v>27</v>
      </c>
      <c r="E19" s="13" t="s">
        <v>63</v>
      </c>
      <c r="F19" s="8"/>
      <c r="G19" s="13" t="s">
        <v>159</v>
      </c>
      <c r="H19" s="14" t="s">
        <v>119</v>
      </c>
      <c r="I19" s="29">
        <v>32</v>
      </c>
      <c r="J19" s="29">
        <v>24</v>
      </c>
      <c r="K19" s="8" t="s">
        <v>22</v>
      </c>
      <c r="L19" s="7" t="s">
        <v>23</v>
      </c>
      <c r="M19" s="7" t="s">
        <v>24</v>
      </c>
      <c r="N19" s="28">
        <f>I19*(0.05+J19/30*0.95)</f>
        <v>25.92</v>
      </c>
      <c r="O19" s="22" t="s">
        <v>160</v>
      </c>
    </row>
    <row r="20" spans="1:15" s="1" customFormat="1" ht="78.75" customHeight="1">
      <c r="A20" s="7">
        <v>17</v>
      </c>
      <c r="B20" s="35" t="s">
        <v>17</v>
      </c>
      <c r="C20" s="36" t="s">
        <v>75</v>
      </c>
      <c r="D20" s="36" t="s">
        <v>27</v>
      </c>
      <c r="E20" s="37" t="s">
        <v>76</v>
      </c>
      <c r="F20" s="36"/>
      <c r="G20" s="38" t="s">
        <v>161</v>
      </c>
      <c r="H20" s="36">
        <v>2</v>
      </c>
      <c r="I20" s="36">
        <v>32</v>
      </c>
      <c r="J20" s="36">
        <v>32</v>
      </c>
      <c r="K20" s="36" t="s">
        <v>22</v>
      </c>
      <c r="L20" s="7" t="s">
        <v>37</v>
      </c>
      <c r="M20" s="7" t="s">
        <v>24</v>
      </c>
      <c r="N20" s="39">
        <f>I20*(0.7+J20/30*0.08)</f>
        <v>25.130666666666666</v>
      </c>
      <c r="O20" s="40" t="s">
        <v>162</v>
      </c>
    </row>
    <row r="21" spans="1:15" s="1" customFormat="1" ht="84" customHeight="1">
      <c r="A21" s="7">
        <v>18</v>
      </c>
      <c r="B21" s="35" t="s">
        <v>17</v>
      </c>
      <c r="C21" s="36" t="s">
        <v>26</v>
      </c>
      <c r="D21" s="36" t="s">
        <v>27</v>
      </c>
      <c r="E21" s="37" t="s">
        <v>163</v>
      </c>
      <c r="F21" s="36"/>
      <c r="G21" s="38" t="s">
        <v>164</v>
      </c>
      <c r="H21" s="36">
        <v>4</v>
      </c>
      <c r="I21" s="36">
        <v>64</v>
      </c>
      <c r="J21" s="36">
        <v>17</v>
      </c>
      <c r="K21" s="36" t="s">
        <v>22</v>
      </c>
      <c r="L21" s="7" t="s">
        <v>23</v>
      </c>
      <c r="M21" s="7" t="s">
        <v>24</v>
      </c>
      <c r="N21" s="39">
        <f aca="true" t="shared" si="2" ref="N21:N25">I21*(1.15+J21/30*0.08)</f>
        <v>76.50133333333332</v>
      </c>
      <c r="O21" s="40" t="s">
        <v>165</v>
      </c>
    </row>
    <row r="22" spans="1:15" s="1" customFormat="1" ht="81.75" customHeight="1">
      <c r="A22" s="7">
        <v>19</v>
      </c>
      <c r="B22" s="36" t="s">
        <v>17</v>
      </c>
      <c r="C22" s="36" t="s">
        <v>166</v>
      </c>
      <c r="D22" s="36" t="s">
        <v>27</v>
      </c>
      <c r="E22" s="37" t="s">
        <v>20</v>
      </c>
      <c r="F22" s="36"/>
      <c r="G22" s="38" t="s">
        <v>167</v>
      </c>
      <c r="H22" s="36">
        <v>4</v>
      </c>
      <c r="I22" s="36">
        <v>64</v>
      </c>
      <c r="J22" s="36">
        <v>27</v>
      </c>
      <c r="K22" s="36" t="s">
        <v>22</v>
      </c>
      <c r="L22" s="7" t="s">
        <v>23</v>
      </c>
      <c r="M22" s="7" t="s">
        <v>24</v>
      </c>
      <c r="N22" s="39">
        <f t="shared" si="2"/>
        <v>78.208</v>
      </c>
      <c r="O22" s="40" t="s">
        <v>165</v>
      </c>
    </row>
    <row r="23" spans="1:15" s="1" customFormat="1" ht="81" customHeight="1">
      <c r="A23" s="7">
        <v>20</v>
      </c>
      <c r="B23" s="36" t="s">
        <v>17</v>
      </c>
      <c r="C23" s="36" t="s">
        <v>168</v>
      </c>
      <c r="D23" s="36" t="s">
        <v>27</v>
      </c>
      <c r="E23" s="37" t="s">
        <v>20</v>
      </c>
      <c r="F23" s="36"/>
      <c r="G23" s="38" t="s">
        <v>169</v>
      </c>
      <c r="H23" s="36">
        <v>4</v>
      </c>
      <c r="I23" s="36">
        <v>64</v>
      </c>
      <c r="J23" s="36">
        <v>31</v>
      </c>
      <c r="K23" s="36" t="s">
        <v>22</v>
      </c>
      <c r="L23" s="7" t="s">
        <v>23</v>
      </c>
      <c r="M23" s="7" t="s">
        <v>24</v>
      </c>
      <c r="N23" s="39">
        <f t="shared" si="2"/>
        <v>78.89066666666666</v>
      </c>
      <c r="O23" s="40" t="s">
        <v>165</v>
      </c>
    </row>
    <row r="24" spans="1:15" s="1" customFormat="1" ht="78.75" customHeight="1">
      <c r="A24" s="7">
        <v>21</v>
      </c>
      <c r="B24" s="36" t="s">
        <v>17</v>
      </c>
      <c r="C24" s="36" t="s">
        <v>82</v>
      </c>
      <c r="D24" s="36" t="s">
        <v>27</v>
      </c>
      <c r="E24" s="37" t="s">
        <v>20</v>
      </c>
      <c r="F24" s="36"/>
      <c r="G24" s="38" t="s">
        <v>170</v>
      </c>
      <c r="H24" s="36">
        <v>4</v>
      </c>
      <c r="I24" s="36">
        <v>64</v>
      </c>
      <c r="J24" s="36">
        <v>30</v>
      </c>
      <c r="K24" s="36" t="s">
        <v>22</v>
      </c>
      <c r="L24" s="7" t="s">
        <v>23</v>
      </c>
      <c r="M24" s="7" t="s">
        <v>24</v>
      </c>
      <c r="N24" s="39">
        <f t="shared" si="2"/>
        <v>78.72</v>
      </c>
      <c r="O24" s="40" t="s">
        <v>171</v>
      </c>
    </row>
    <row r="25" spans="1:15" s="1" customFormat="1" ht="85.5" customHeight="1">
      <c r="A25" s="7">
        <v>22</v>
      </c>
      <c r="B25" s="36" t="s">
        <v>17</v>
      </c>
      <c r="C25" s="36" t="s">
        <v>172</v>
      </c>
      <c r="D25" s="36" t="s">
        <v>31</v>
      </c>
      <c r="E25" s="37" t="s">
        <v>163</v>
      </c>
      <c r="F25" s="36"/>
      <c r="G25" s="38" t="s">
        <v>173</v>
      </c>
      <c r="H25" s="36">
        <v>4</v>
      </c>
      <c r="I25" s="36">
        <v>64</v>
      </c>
      <c r="J25" s="36">
        <v>24</v>
      </c>
      <c r="K25" s="36" t="s">
        <v>22</v>
      </c>
      <c r="L25" s="7" t="s">
        <v>23</v>
      </c>
      <c r="M25" s="7" t="s">
        <v>24</v>
      </c>
      <c r="N25" s="39">
        <f t="shared" si="2"/>
        <v>77.696</v>
      </c>
      <c r="O25" s="40" t="s">
        <v>174</v>
      </c>
    </row>
    <row r="26" spans="1:15" s="1" customFormat="1" ht="79.5" customHeight="1">
      <c r="A26" s="7">
        <v>23</v>
      </c>
      <c r="B26" s="36" t="s">
        <v>17</v>
      </c>
      <c r="C26" s="36" t="s">
        <v>175</v>
      </c>
      <c r="D26" s="36" t="s">
        <v>27</v>
      </c>
      <c r="E26" s="37" t="s">
        <v>176</v>
      </c>
      <c r="F26" s="36"/>
      <c r="G26" s="38" t="s">
        <v>177</v>
      </c>
      <c r="H26" s="36">
        <v>2</v>
      </c>
      <c r="I26" s="36">
        <v>32</v>
      </c>
      <c r="J26" s="36">
        <v>15</v>
      </c>
      <c r="K26" s="36" t="s">
        <v>22</v>
      </c>
      <c r="L26" s="7" t="s">
        <v>37</v>
      </c>
      <c r="M26" s="7" t="s">
        <v>38</v>
      </c>
      <c r="N26" s="39">
        <f>I26*(0.7+J26/30*0.3)</f>
        <v>27.2</v>
      </c>
      <c r="O26" s="41" t="s">
        <v>174</v>
      </c>
    </row>
    <row r="27" spans="1:15" s="1" customFormat="1" ht="45.75" customHeight="1">
      <c r="A27" s="7"/>
      <c r="B27" s="8"/>
      <c r="C27" s="8"/>
      <c r="D27" s="8"/>
      <c r="E27" s="13"/>
      <c r="F27" s="14"/>
      <c r="G27" s="13"/>
      <c r="H27" s="14"/>
      <c r="I27" s="29"/>
      <c r="J27" s="29"/>
      <c r="K27" s="8"/>
      <c r="L27" s="7"/>
      <c r="M27" s="7"/>
      <c r="N27" s="33"/>
      <c r="O27" s="22"/>
    </row>
    <row r="28" spans="1:14" s="1" customFormat="1" ht="59.25" customHeight="1">
      <c r="A28" s="26" t="s">
        <v>84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s="1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8:9" s="1" customFormat="1" ht="13.5">
      <c r="H30" s="3"/>
      <c r="I30" s="3"/>
    </row>
    <row r="31" spans="8:9" s="1" customFormat="1" ht="13.5">
      <c r="H31" s="3"/>
      <c r="I31" s="3"/>
    </row>
    <row r="32" spans="8:9" s="1" customFormat="1" ht="13.5">
      <c r="H32" s="3"/>
      <c r="I32" s="3"/>
    </row>
    <row r="33" s="1" customFormat="1" ht="48.75" customHeight="1"/>
  </sheetData>
  <sheetProtection/>
  <mergeCells count="2">
    <mergeCell ref="A1:N1"/>
    <mergeCell ref="A28:N28"/>
  </mergeCells>
  <dataValidations count="4">
    <dataValidation allowBlank="1" showInputMessage="1" showErrorMessage="1" sqref="K3 L3 M3"/>
    <dataValidation type="list" allowBlank="1" showInputMessage="1" showErrorMessage="1" sqref="K4 K5 K6 K7 K8 K11 K12 K13 K14 K15 K16 K17 K18 K19 K26 K27 K9:K10 K20:K25">
      <formula1>"理论课程,实验课程,实践课程,留学生课程"</formula1>
    </dataValidation>
    <dataValidation type="list" allowBlank="1" showInputMessage="1" showErrorMessage="1" sqref="L4 L5 L6 L8 L9 L10 L11 L12 L13 L14 L15 L16 L17 L18 L19 L26 L27 L20:L25">
      <formula1>"通识课程,大类课程,专业课程"</formula1>
    </dataValidation>
    <dataValidation type="list" allowBlank="1" showInputMessage="1" showErrorMessage="1" sqref="M4 M5 M6 M8 M9 M10 M11 M12 M13 M14 M15 M16 M17 M18 M19 M26 M27 M20:M25">
      <formula1>"必修,选修"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0" zoomScaleNormal="70" zoomScaleSheetLayoutView="100" workbookViewId="0" topLeftCell="A1">
      <selection activeCell="Q4" sqref="Q4"/>
    </sheetView>
  </sheetViews>
  <sheetFormatPr defaultColWidth="9.00390625" defaultRowHeight="14.25"/>
  <cols>
    <col min="1" max="1" width="5.125" style="1" customWidth="1"/>
    <col min="2" max="2" width="14.875" style="1" customWidth="1"/>
    <col min="3" max="3" width="14.125" style="1" customWidth="1"/>
    <col min="4" max="4" width="10.50390625" style="1" customWidth="1"/>
    <col min="5" max="5" width="24.625" style="1" customWidth="1"/>
    <col min="6" max="6" width="13.00390625" style="1" customWidth="1"/>
    <col min="7" max="7" width="28.375" style="1" customWidth="1"/>
    <col min="8" max="8" width="9.50390625" style="3" customWidth="1"/>
    <col min="9" max="9" width="9.125" style="3" customWidth="1"/>
    <col min="10" max="10" width="7.375" style="1" customWidth="1"/>
    <col min="11" max="11" width="15.00390625" style="1" customWidth="1"/>
    <col min="12" max="12" width="16.125" style="1" customWidth="1"/>
    <col min="13" max="13" width="13.25390625" style="1" customWidth="1"/>
    <col min="14" max="14" width="18.375" style="1" customWidth="1"/>
    <col min="15" max="15" width="26.625" style="1" customWidth="1"/>
    <col min="16" max="16384" width="9.00390625" style="1" customWidth="1"/>
  </cols>
  <sheetData>
    <row r="1" spans="1:14" s="1" customFormat="1" ht="52.5" customHeight="1">
      <c r="A1" s="4" t="s">
        <v>178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4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7" t="s">
        <v>16</v>
      </c>
    </row>
    <row r="4" spans="1:15" s="1" customFormat="1" ht="70.5" customHeight="1">
      <c r="A4" s="7">
        <v>1</v>
      </c>
      <c r="B4" s="8" t="s">
        <v>17</v>
      </c>
      <c r="C4" s="8" t="s">
        <v>179</v>
      </c>
      <c r="D4" s="8" t="s">
        <v>31</v>
      </c>
      <c r="E4" s="9" t="s">
        <v>180</v>
      </c>
      <c r="F4" s="10"/>
      <c r="G4" s="11" t="s">
        <v>181</v>
      </c>
      <c r="H4" s="8">
        <v>4</v>
      </c>
      <c r="I4" s="8">
        <v>64</v>
      </c>
      <c r="J4" s="8">
        <v>32</v>
      </c>
      <c r="K4" s="8" t="s">
        <v>22</v>
      </c>
      <c r="L4" s="18" t="s">
        <v>37</v>
      </c>
      <c r="M4" s="18" t="s">
        <v>24</v>
      </c>
      <c r="N4" s="28">
        <f aca="true" t="shared" si="0" ref="N4:N8">I4*(0.7+J4/30*0.3)</f>
        <v>65.28</v>
      </c>
      <c r="O4" s="22" t="s">
        <v>182</v>
      </c>
    </row>
    <row r="5" spans="1:15" s="1" customFormat="1" ht="72.75" customHeight="1">
      <c r="A5" s="7">
        <v>2</v>
      </c>
      <c r="B5" s="8" t="s">
        <v>17</v>
      </c>
      <c r="C5" s="8" t="s">
        <v>172</v>
      </c>
      <c r="D5" s="8" t="s">
        <v>31</v>
      </c>
      <c r="E5" s="8" t="s">
        <v>183</v>
      </c>
      <c r="F5" s="8"/>
      <c r="G5" s="12" t="s">
        <v>184</v>
      </c>
      <c r="H5" s="8">
        <v>4</v>
      </c>
      <c r="I5" s="8">
        <v>64</v>
      </c>
      <c r="J5" s="8">
        <v>37</v>
      </c>
      <c r="K5" s="8" t="s">
        <v>22</v>
      </c>
      <c r="L5" s="18" t="s">
        <v>23</v>
      </c>
      <c r="M5" s="18" t="s">
        <v>24</v>
      </c>
      <c r="N5" s="28">
        <f>I5*(1.15+J5/30*0.08)</f>
        <v>79.91466666666666</v>
      </c>
      <c r="O5" s="22" t="s">
        <v>185</v>
      </c>
    </row>
    <row r="6" spans="1:15" s="1" customFormat="1" ht="87" customHeight="1">
      <c r="A6" s="7">
        <v>3</v>
      </c>
      <c r="B6" s="8" t="s">
        <v>17</v>
      </c>
      <c r="C6" s="8" t="s">
        <v>134</v>
      </c>
      <c r="D6" s="8" t="s">
        <v>27</v>
      </c>
      <c r="E6" s="8" t="s">
        <v>186</v>
      </c>
      <c r="F6" s="8"/>
      <c r="G6" s="13" t="s">
        <v>187</v>
      </c>
      <c r="H6" s="14" t="s">
        <v>119</v>
      </c>
      <c r="I6" s="29">
        <v>32</v>
      </c>
      <c r="J6" s="29">
        <v>22</v>
      </c>
      <c r="K6" s="8" t="s">
        <v>22</v>
      </c>
      <c r="L6" s="18" t="s">
        <v>37</v>
      </c>
      <c r="M6" s="18" t="s">
        <v>24</v>
      </c>
      <c r="N6" s="28">
        <f t="shared" si="0"/>
        <v>29.439999999999998</v>
      </c>
      <c r="O6" s="22" t="s">
        <v>188</v>
      </c>
    </row>
    <row r="7" spans="1:15" s="1" customFormat="1" ht="81" customHeight="1">
      <c r="A7" s="7">
        <v>4</v>
      </c>
      <c r="B7" s="8" t="s">
        <v>17</v>
      </c>
      <c r="C7" s="8" t="s">
        <v>134</v>
      </c>
      <c r="D7" s="8" t="s">
        <v>27</v>
      </c>
      <c r="E7" s="8" t="s">
        <v>186</v>
      </c>
      <c r="F7" s="8"/>
      <c r="G7" s="13" t="s">
        <v>189</v>
      </c>
      <c r="H7" s="8">
        <v>2</v>
      </c>
      <c r="I7" s="8">
        <v>32</v>
      </c>
      <c r="J7" s="8">
        <v>19</v>
      </c>
      <c r="K7" s="8" t="s">
        <v>22</v>
      </c>
      <c r="L7" s="18" t="s">
        <v>37</v>
      </c>
      <c r="M7" s="18" t="s">
        <v>24</v>
      </c>
      <c r="N7" s="28">
        <f t="shared" si="0"/>
        <v>28.479999999999997</v>
      </c>
      <c r="O7" s="22" t="s">
        <v>190</v>
      </c>
    </row>
    <row r="8" spans="1:15" s="1" customFormat="1" ht="84" customHeight="1">
      <c r="A8" s="7">
        <v>5</v>
      </c>
      <c r="B8" s="8" t="s">
        <v>17</v>
      </c>
      <c r="C8" s="15" t="s">
        <v>56</v>
      </c>
      <c r="D8" s="15" t="s">
        <v>27</v>
      </c>
      <c r="E8" s="16" t="s">
        <v>191</v>
      </c>
      <c r="F8" s="10"/>
      <c r="G8" s="17" t="s">
        <v>192</v>
      </c>
      <c r="H8" s="18">
        <v>2</v>
      </c>
      <c r="I8" s="18">
        <v>32</v>
      </c>
      <c r="J8" s="15">
        <v>28</v>
      </c>
      <c r="K8" s="8" t="s">
        <v>22</v>
      </c>
      <c r="L8" s="18" t="s">
        <v>37</v>
      </c>
      <c r="M8" s="18" t="s">
        <v>24</v>
      </c>
      <c r="N8" s="28">
        <f t="shared" si="0"/>
        <v>31.36</v>
      </c>
      <c r="O8" s="30" t="s">
        <v>193</v>
      </c>
    </row>
    <row r="9" spans="1:15" s="1" customFormat="1" ht="150" customHeight="1">
      <c r="A9" s="7">
        <v>6</v>
      </c>
      <c r="B9" s="8" t="s">
        <v>17</v>
      </c>
      <c r="C9" s="15" t="s">
        <v>18</v>
      </c>
      <c r="D9" s="15" t="s">
        <v>19</v>
      </c>
      <c r="E9" s="15" t="s">
        <v>93</v>
      </c>
      <c r="F9" s="10"/>
      <c r="G9" s="19" t="s">
        <v>194</v>
      </c>
      <c r="H9" s="18">
        <v>4</v>
      </c>
      <c r="I9" s="18">
        <v>64</v>
      </c>
      <c r="J9" s="15">
        <v>46</v>
      </c>
      <c r="K9" s="15" t="s">
        <v>22</v>
      </c>
      <c r="L9" s="15" t="s">
        <v>23</v>
      </c>
      <c r="M9" s="15" t="s">
        <v>24</v>
      </c>
      <c r="N9" s="31">
        <f aca="true" t="shared" si="1" ref="N9:N13">I9*(1.15+J9/30*0.08)</f>
        <v>81.45066666666666</v>
      </c>
      <c r="O9" s="32" t="s">
        <v>195</v>
      </c>
    </row>
    <row r="10" spans="1:15" s="1" customFormat="1" ht="75.75" customHeight="1">
      <c r="A10" s="7">
        <v>7</v>
      </c>
      <c r="B10" s="8" t="s">
        <v>17</v>
      </c>
      <c r="C10" s="8" t="s">
        <v>196</v>
      </c>
      <c r="D10" s="8" t="s">
        <v>27</v>
      </c>
      <c r="E10" s="9" t="s">
        <v>197</v>
      </c>
      <c r="F10" s="20"/>
      <c r="G10" s="11" t="s">
        <v>198</v>
      </c>
      <c r="H10" s="20" t="s">
        <v>119</v>
      </c>
      <c r="I10" s="29">
        <v>32</v>
      </c>
      <c r="J10" s="29">
        <v>21</v>
      </c>
      <c r="K10" s="8" t="s">
        <v>22</v>
      </c>
      <c r="L10" s="18" t="s">
        <v>37</v>
      </c>
      <c r="M10" s="18" t="s">
        <v>38</v>
      </c>
      <c r="N10" s="28">
        <f aca="true" t="shared" si="2" ref="N10:N16">I10*(0.7+J10/30*0.3)</f>
        <v>29.119999999999997</v>
      </c>
      <c r="O10" s="30" t="s">
        <v>199</v>
      </c>
    </row>
    <row r="11" spans="1:15" s="1" customFormat="1" ht="46.5" customHeight="1">
      <c r="A11" s="7">
        <v>8</v>
      </c>
      <c r="B11" s="8" t="s">
        <v>17</v>
      </c>
      <c r="C11" s="8" t="s">
        <v>101</v>
      </c>
      <c r="D11" s="8" t="s">
        <v>27</v>
      </c>
      <c r="E11" s="8" t="s">
        <v>102</v>
      </c>
      <c r="F11" s="20"/>
      <c r="G11" s="21" t="s">
        <v>200</v>
      </c>
      <c r="H11" s="20" t="s">
        <v>119</v>
      </c>
      <c r="I11" s="29">
        <v>32</v>
      </c>
      <c r="J11" s="29">
        <v>41</v>
      </c>
      <c r="K11" s="8" t="s">
        <v>22</v>
      </c>
      <c r="L11" s="18" t="s">
        <v>37</v>
      </c>
      <c r="M11" s="18" t="s">
        <v>38</v>
      </c>
      <c r="N11" s="28">
        <f t="shared" si="2"/>
        <v>35.519999999999996</v>
      </c>
      <c r="O11" s="22" t="s">
        <v>201</v>
      </c>
    </row>
    <row r="12" spans="1:15" s="1" customFormat="1" ht="51" customHeight="1">
      <c r="A12" s="7">
        <v>9</v>
      </c>
      <c r="B12" s="8" t="s">
        <v>17</v>
      </c>
      <c r="C12" s="8" t="s">
        <v>202</v>
      </c>
      <c r="D12" s="8" t="s">
        <v>27</v>
      </c>
      <c r="E12" s="8" t="s">
        <v>93</v>
      </c>
      <c r="F12" s="20"/>
      <c r="G12" s="22" t="s">
        <v>203</v>
      </c>
      <c r="H12" s="20" t="s">
        <v>114</v>
      </c>
      <c r="I12" s="29">
        <v>64</v>
      </c>
      <c r="J12" s="29">
        <v>28</v>
      </c>
      <c r="K12" s="8" t="s">
        <v>22</v>
      </c>
      <c r="L12" s="18" t="s">
        <v>23</v>
      </c>
      <c r="M12" s="18" t="s">
        <v>24</v>
      </c>
      <c r="N12" s="28">
        <f t="shared" si="1"/>
        <v>78.37866666666666</v>
      </c>
      <c r="O12" s="22" t="s">
        <v>204</v>
      </c>
    </row>
    <row r="13" spans="1:15" s="1" customFormat="1" ht="46.5" customHeight="1">
      <c r="A13" s="7">
        <v>10</v>
      </c>
      <c r="B13" s="8" t="s">
        <v>17</v>
      </c>
      <c r="C13" s="8" t="s">
        <v>202</v>
      </c>
      <c r="D13" s="8" t="s">
        <v>27</v>
      </c>
      <c r="E13" s="8" t="s">
        <v>93</v>
      </c>
      <c r="F13" s="20"/>
      <c r="G13" s="22" t="s">
        <v>205</v>
      </c>
      <c r="H13" s="20" t="s">
        <v>114</v>
      </c>
      <c r="I13" s="29">
        <v>64</v>
      </c>
      <c r="J13" s="29">
        <v>15</v>
      </c>
      <c r="K13" s="8" t="s">
        <v>22</v>
      </c>
      <c r="L13" s="18" t="s">
        <v>23</v>
      </c>
      <c r="M13" s="18" t="s">
        <v>24</v>
      </c>
      <c r="N13" s="28">
        <f t="shared" si="1"/>
        <v>76.16</v>
      </c>
      <c r="O13" s="22" t="s">
        <v>204</v>
      </c>
    </row>
    <row r="14" spans="1:15" s="1" customFormat="1" ht="96.75" customHeight="1">
      <c r="A14" s="7">
        <v>11</v>
      </c>
      <c r="B14" s="8" t="s">
        <v>17</v>
      </c>
      <c r="C14" s="8" t="s">
        <v>206</v>
      </c>
      <c r="D14" s="8" t="s">
        <v>27</v>
      </c>
      <c r="E14" s="23" t="s">
        <v>207</v>
      </c>
      <c r="F14" s="8"/>
      <c r="G14" s="24" t="s">
        <v>208</v>
      </c>
      <c r="H14" s="8">
        <v>2</v>
      </c>
      <c r="I14" s="8">
        <v>32</v>
      </c>
      <c r="J14" s="8">
        <v>36</v>
      </c>
      <c r="K14" s="15" t="s">
        <v>22</v>
      </c>
      <c r="L14" s="15" t="s">
        <v>23</v>
      </c>
      <c r="M14" s="15" t="s">
        <v>38</v>
      </c>
      <c r="N14" s="33">
        <f t="shared" si="2"/>
        <v>33.92</v>
      </c>
      <c r="O14" s="22" t="s">
        <v>209</v>
      </c>
    </row>
    <row r="15" spans="1:15" s="1" customFormat="1" ht="87.75" customHeight="1">
      <c r="A15" s="7">
        <v>12</v>
      </c>
      <c r="B15" s="8" t="s">
        <v>17</v>
      </c>
      <c r="C15" s="8" t="s">
        <v>210</v>
      </c>
      <c r="D15" s="8" t="s">
        <v>31</v>
      </c>
      <c r="E15" s="8" t="s">
        <v>211</v>
      </c>
      <c r="F15" s="8"/>
      <c r="G15" s="13" t="s">
        <v>212</v>
      </c>
      <c r="H15" s="8">
        <v>2</v>
      </c>
      <c r="I15" s="8">
        <v>32</v>
      </c>
      <c r="J15" s="8">
        <v>32</v>
      </c>
      <c r="K15" s="8" t="s">
        <v>22</v>
      </c>
      <c r="L15" s="8" t="s">
        <v>37</v>
      </c>
      <c r="M15" s="8" t="s">
        <v>38</v>
      </c>
      <c r="N15" s="33">
        <f t="shared" si="2"/>
        <v>32.64</v>
      </c>
      <c r="O15" s="34" t="s">
        <v>213</v>
      </c>
    </row>
    <row r="16" spans="1:15" s="1" customFormat="1" ht="60" customHeight="1">
      <c r="A16" s="7">
        <v>13</v>
      </c>
      <c r="B16" s="8" t="s">
        <v>17</v>
      </c>
      <c r="C16" s="8" t="s">
        <v>79</v>
      </c>
      <c r="D16" s="8" t="s">
        <v>27</v>
      </c>
      <c r="E16" s="8" t="s">
        <v>214</v>
      </c>
      <c r="F16" s="8"/>
      <c r="G16" s="25" t="s">
        <v>215</v>
      </c>
      <c r="H16" s="8">
        <v>2</v>
      </c>
      <c r="I16" s="8">
        <v>32</v>
      </c>
      <c r="J16" s="8">
        <v>19</v>
      </c>
      <c r="K16" s="8" t="s">
        <v>22</v>
      </c>
      <c r="L16" s="8" t="s">
        <v>37</v>
      </c>
      <c r="M16" s="8" t="s">
        <v>24</v>
      </c>
      <c r="N16" s="33">
        <f t="shared" si="2"/>
        <v>28.479999999999997</v>
      </c>
      <c r="O16" s="34" t="s">
        <v>213</v>
      </c>
    </row>
    <row r="17" spans="1:15" s="1" customFormat="1" ht="45.75" customHeight="1">
      <c r="A17" s="7"/>
      <c r="B17" s="8"/>
      <c r="C17" s="8"/>
      <c r="D17" s="8"/>
      <c r="E17" s="13"/>
      <c r="F17" s="14"/>
      <c r="G17" s="13"/>
      <c r="H17" s="14"/>
      <c r="I17" s="29"/>
      <c r="J17" s="29"/>
      <c r="K17" s="8"/>
      <c r="L17" s="7"/>
      <c r="M17" s="7"/>
      <c r="N17" s="33"/>
      <c r="O17" s="22"/>
    </row>
    <row r="18" spans="1:14" s="1" customFormat="1" ht="59.25" customHeight="1">
      <c r="A18" s="26" t="s">
        <v>84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1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8:9" s="1" customFormat="1" ht="13.5">
      <c r="H20" s="3"/>
      <c r="I20" s="3"/>
    </row>
    <row r="21" spans="8:9" s="1" customFormat="1" ht="13.5">
      <c r="H21" s="3"/>
      <c r="I21" s="3"/>
    </row>
    <row r="22" spans="8:9" s="1" customFormat="1" ht="13.5">
      <c r="H22" s="3"/>
      <c r="I22" s="3"/>
    </row>
    <row r="23" s="1" customFormat="1" ht="48.75" customHeight="1"/>
  </sheetData>
  <sheetProtection/>
  <mergeCells count="2">
    <mergeCell ref="A1:N1"/>
    <mergeCell ref="A18:N18"/>
  </mergeCells>
  <dataValidations count="4">
    <dataValidation allowBlank="1" showInputMessage="1" showErrorMessage="1" sqref="K3 L3 M3"/>
    <dataValidation type="list" allowBlank="1" showInputMessage="1" showErrorMessage="1" sqref="K4 K5 K6 K7 K8 K10 K11 K16 K17 K12:K13">
      <formula1>"理论课程,实验课程,实践课程,留学生课程"</formula1>
    </dataValidation>
    <dataValidation type="list" allowBlank="1" showInputMessage="1" showErrorMessage="1" sqref="L4 L5 L6 L7 L8 L10 L11 L12 L13 L16 L17">
      <formula1>"通识课程,大类课程,专业课程"</formula1>
    </dataValidation>
    <dataValidation type="list" allowBlank="1" showInputMessage="1" showErrorMessage="1" sqref="M4 M5 M7 M8 M10 M11 M12 M13 M16 M17">
      <formula1>"必修,选修"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方萍</cp:lastModifiedBy>
  <dcterms:created xsi:type="dcterms:W3CDTF">2016-12-02T08:54:00Z</dcterms:created>
  <dcterms:modified xsi:type="dcterms:W3CDTF">2024-03-18T07:45:54Z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680167EF9252499C885FDAD41227EE26_12</vt:lpwstr>
  </property>
</Properties>
</file>