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0-2021(1)优课优酬申报通知\学院通知\附件\"/>
    </mc:Choice>
  </mc:AlternateContent>
  <bookViews>
    <workbookView xWindow="0" yWindow="0" windowWidth="21600" windowHeight="9840"/>
  </bookViews>
  <sheets>
    <sheet name="教学班开设情况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27" i="2" l="1"/>
  <c r="D26" i="2"/>
  <c r="E26" i="2" s="1"/>
  <c r="D25" i="2"/>
  <c r="F25" i="2" s="1"/>
  <c r="E25" i="2" s="1"/>
  <c r="D24" i="2"/>
  <c r="F24" i="2" s="1"/>
  <c r="D23" i="2"/>
  <c r="F23" i="2" s="1"/>
  <c r="E23" i="2" s="1"/>
  <c r="F22" i="2"/>
  <c r="E22" i="2" s="1"/>
  <c r="D22" i="2"/>
  <c r="D21" i="2"/>
  <c r="F21" i="2" s="1"/>
  <c r="E21" i="2" s="1"/>
  <c r="D20" i="2"/>
  <c r="F20" i="2" s="1"/>
  <c r="F19" i="2"/>
  <c r="E19" i="2" s="1"/>
  <c r="D19" i="2"/>
  <c r="D18" i="2"/>
  <c r="F18" i="2" s="1"/>
  <c r="D17" i="2"/>
  <c r="F17" i="2" s="1"/>
  <c r="E17" i="2" s="1"/>
  <c r="D16" i="2"/>
  <c r="F16" i="2" s="1"/>
  <c r="D15" i="2"/>
  <c r="F15" i="2" s="1"/>
  <c r="E15" i="2" s="1"/>
  <c r="F14" i="2"/>
  <c r="E14" i="2" s="1"/>
  <c r="D14" i="2"/>
  <c r="D13" i="2"/>
  <c r="F13" i="2" s="1"/>
  <c r="E13" i="2" s="1"/>
  <c r="D12" i="2"/>
  <c r="F12" i="2" s="1"/>
  <c r="F11" i="2"/>
  <c r="E11" i="2" s="1"/>
  <c r="D11" i="2"/>
  <c r="D10" i="2"/>
  <c r="F10" i="2" s="1"/>
  <c r="D9" i="2"/>
  <c r="F9" i="2" s="1"/>
  <c r="E9" i="2" s="1"/>
  <c r="D8" i="2"/>
  <c r="F8" i="2" s="1"/>
  <c r="D7" i="2"/>
  <c r="F7" i="2" s="1"/>
  <c r="E7" i="2" s="1"/>
  <c r="F6" i="2"/>
  <c r="E6" i="2" s="1"/>
  <c r="D6" i="2"/>
  <c r="D5" i="2"/>
  <c r="F5" i="2" s="1"/>
  <c r="E5" i="2" s="1"/>
  <c r="D4" i="2"/>
  <c r="F4" i="2" s="1"/>
  <c r="F3" i="2"/>
  <c r="D3" i="2"/>
  <c r="E3" i="2" s="1"/>
  <c r="F27" i="2" l="1"/>
  <c r="E4" i="2"/>
  <c r="E27" i="2" s="1"/>
  <c r="E12" i="2"/>
  <c r="E20" i="2"/>
  <c r="E10" i="2"/>
  <c r="E18" i="2"/>
  <c r="E8" i="2"/>
  <c r="E16" i="2"/>
  <c r="E24" i="2"/>
  <c r="D27" i="2"/>
</calcChain>
</file>

<file path=xl/sharedStrings.xml><?xml version="1.0" encoding="utf-8"?>
<sst xmlns="http://schemas.openxmlformats.org/spreadsheetml/2006/main" count="32" uniqueCount="32">
  <si>
    <t>2020/2021(1)学期各学院（部）开课门次数汇总表</t>
  </si>
  <si>
    <t>序号</t>
  </si>
  <si>
    <t>开课学院</t>
  </si>
  <si>
    <t>2019/2020(1)</t>
  </si>
  <si>
    <t>推荐总数</t>
  </si>
  <si>
    <t>学院备案数</t>
  </si>
  <si>
    <t>学校审核数</t>
  </si>
  <si>
    <t>化工学院</t>
  </si>
  <si>
    <t>生工学院</t>
  </si>
  <si>
    <t>药学院</t>
  </si>
  <si>
    <t>环境学院</t>
  </si>
  <si>
    <t>材料学院</t>
  </si>
  <si>
    <t>食品学院</t>
  </si>
  <si>
    <t>机械学院</t>
  </si>
  <si>
    <t>信息学院</t>
  </si>
  <si>
    <t>计算机学院</t>
  </si>
  <si>
    <t>土木学院</t>
  </si>
  <si>
    <t>理学院</t>
  </si>
  <si>
    <t>管理学院</t>
  </si>
  <si>
    <t>经济学院</t>
  </si>
  <si>
    <t>教科学院</t>
  </si>
  <si>
    <t>外语学院</t>
  </si>
  <si>
    <t>人文学院</t>
  </si>
  <si>
    <t>法学院</t>
  </si>
  <si>
    <t>公管学院</t>
  </si>
  <si>
    <t>马克思主义学院</t>
  </si>
  <si>
    <t>创业学院</t>
  </si>
  <si>
    <t>体军部</t>
  </si>
  <si>
    <t>国际学院 留学生</t>
  </si>
  <si>
    <t>设建学院</t>
  </si>
  <si>
    <t>协同创新中心</t>
  </si>
  <si>
    <t>总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</si>
</sst>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22" sqref="I22"/>
    </sheetView>
  </sheetViews>
  <sheetFormatPr defaultColWidth="9" defaultRowHeight="14"/>
  <cols>
    <col min="1" max="1" width="7.90625" customWidth="1"/>
    <col min="2" max="2" width="17.7265625" customWidth="1"/>
    <col min="3" max="3" width="14.90625" customWidth="1"/>
    <col min="4" max="4" width="10.453125" customWidth="1"/>
    <col min="5" max="5" width="12.36328125" customWidth="1"/>
    <col min="6" max="6" width="13.7265625" customWidth="1"/>
  </cols>
  <sheetData>
    <row r="1" spans="1:7" ht="43" customHeight="1">
      <c r="A1" s="7" t="s">
        <v>0</v>
      </c>
      <c r="B1" s="7"/>
      <c r="C1" s="7"/>
      <c r="D1" s="7"/>
      <c r="E1" s="7"/>
      <c r="F1" s="7"/>
    </row>
    <row r="2" spans="1:7" ht="24" customHeight="1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</row>
    <row r="3" spans="1:7" ht="24" customHeight="1">
      <c r="A3" s="1">
        <v>1</v>
      </c>
      <c r="B3" s="2" t="s">
        <v>7</v>
      </c>
      <c r="C3" s="3">
        <v>374</v>
      </c>
      <c r="D3" s="3">
        <f t="shared" ref="D3:D26" si="0">ROUND(C3*0.25,0)</f>
        <v>94</v>
      </c>
      <c r="E3" s="4">
        <f t="shared" ref="E3:E26" si="1">D3-F3</f>
        <v>75.2</v>
      </c>
      <c r="F3" s="4">
        <f t="shared" ref="F3:F25" si="2">D3*0.2</f>
        <v>18.8</v>
      </c>
      <c r="G3" s="5"/>
    </row>
    <row r="4" spans="1:7" ht="24" customHeight="1">
      <c r="A4" s="1">
        <v>2</v>
      </c>
      <c r="B4" s="2" t="s">
        <v>8</v>
      </c>
      <c r="C4" s="3">
        <v>69</v>
      </c>
      <c r="D4" s="3">
        <f t="shared" si="0"/>
        <v>17</v>
      </c>
      <c r="E4" s="4">
        <f t="shared" si="1"/>
        <v>13.6</v>
      </c>
      <c r="F4" s="4">
        <f t="shared" si="2"/>
        <v>3.4000000000000004</v>
      </c>
      <c r="G4" s="5"/>
    </row>
    <row r="5" spans="1:7" ht="24" customHeight="1">
      <c r="A5" s="1">
        <v>3</v>
      </c>
      <c r="B5" s="2" t="s">
        <v>9</v>
      </c>
      <c r="C5" s="3">
        <v>87</v>
      </c>
      <c r="D5" s="3">
        <f t="shared" si="0"/>
        <v>22</v>
      </c>
      <c r="E5" s="4">
        <f t="shared" si="1"/>
        <v>17.600000000000001</v>
      </c>
      <c r="F5" s="4">
        <f t="shared" si="2"/>
        <v>4.4000000000000004</v>
      </c>
      <c r="G5" s="5"/>
    </row>
    <row r="6" spans="1:7" ht="24" customHeight="1">
      <c r="A6" s="1">
        <v>4</v>
      </c>
      <c r="B6" s="2" t="s">
        <v>10</v>
      </c>
      <c r="C6" s="3">
        <v>48</v>
      </c>
      <c r="D6" s="3">
        <f t="shared" si="0"/>
        <v>12</v>
      </c>
      <c r="E6" s="4">
        <f t="shared" si="1"/>
        <v>9.6</v>
      </c>
      <c r="F6" s="4">
        <f t="shared" si="2"/>
        <v>2.4000000000000004</v>
      </c>
      <c r="G6" s="5"/>
    </row>
    <row r="7" spans="1:7" ht="24" customHeight="1">
      <c r="A7" s="1">
        <v>5</v>
      </c>
      <c r="B7" s="2" t="s">
        <v>11</v>
      </c>
      <c r="C7" s="3">
        <v>38</v>
      </c>
      <c r="D7" s="3">
        <f t="shared" si="0"/>
        <v>10</v>
      </c>
      <c r="E7" s="4">
        <f t="shared" si="1"/>
        <v>8</v>
      </c>
      <c r="F7" s="4">
        <f t="shared" si="2"/>
        <v>2</v>
      </c>
      <c r="G7" s="5"/>
    </row>
    <row r="8" spans="1:7" ht="24" customHeight="1">
      <c r="A8" s="1">
        <v>6</v>
      </c>
      <c r="B8" s="2" t="s">
        <v>12</v>
      </c>
      <c r="C8" s="3">
        <v>23</v>
      </c>
      <c r="D8" s="3">
        <f t="shared" si="0"/>
        <v>6</v>
      </c>
      <c r="E8" s="4">
        <f t="shared" si="1"/>
        <v>4.8</v>
      </c>
      <c r="F8" s="4">
        <f t="shared" si="2"/>
        <v>1.2000000000000002</v>
      </c>
      <c r="G8" s="5"/>
    </row>
    <row r="9" spans="1:7" ht="24" customHeight="1">
      <c r="A9" s="1">
        <v>7</v>
      </c>
      <c r="B9" s="2" t="s">
        <v>13</v>
      </c>
      <c r="C9" s="3">
        <v>228</v>
      </c>
      <c r="D9" s="3">
        <f t="shared" si="0"/>
        <v>57</v>
      </c>
      <c r="E9" s="4">
        <f t="shared" si="1"/>
        <v>45.6</v>
      </c>
      <c r="F9" s="4">
        <f t="shared" si="2"/>
        <v>11.4</v>
      </c>
      <c r="G9" s="5"/>
    </row>
    <row r="10" spans="1:7" ht="24" customHeight="1">
      <c r="A10" s="1">
        <v>8</v>
      </c>
      <c r="B10" s="2" t="s">
        <v>14</v>
      </c>
      <c r="C10" s="3">
        <v>197</v>
      </c>
      <c r="D10" s="3">
        <f t="shared" si="0"/>
        <v>49</v>
      </c>
      <c r="E10" s="4">
        <f t="shared" si="1"/>
        <v>39.200000000000003</v>
      </c>
      <c r="F10" s="4">
        <f t="shared" si="2"/>
        <v>9.8000000000000007</v>
      </c>
      <c r="G10" s="5"/>
    </row>
    <row r="11" spans="1:7" ht="24" customHeight="1">
      <c r="A11" s="1">
        <v>9</v>
      </c>
      <c r="B11" s="2" t="s">
        <v>15</v>
      </c>
      <c r="C11" s="3">
        <v>252</v>
      </c>
      <c r="D11" s="3">
        <f t="shared" si="0"/>
        <v>63</v>
      </c>
      <c r="E11" s="4">
        <f t="shared" si="1"/>
        <v>50.4</v>
      </c>
      <c r="F11" s="4">
        <f t="shared" si="2"/>
        <v>12.600000000000001</v>
      </c>
      <c r="G11" s="5"/>
    </row>
    <row r="12" spans="1:7" ht="24" customHeight="1">
      <c r="A12" s="1">
        <v>10</v>
      </c>
      <c r="B12" s="2" t="s">
        <v>16</v>
      </c>
      <c r="C12" s="3">
        <v>129</v>
      </c>
      <c r="D12" s="3">
        <f t="shared" si="0"/>
        <v>32</v>
      </c>
      <c r="E12" s="4">
        <f t="shared" si="1"/>
        <v>25.6</v>
      </c>
      <c r="F12" s="4">
        <f t="shared" si="2"/>
        <v>6.4</v>
      </c>
      <c r="G12" s="5"/>
    </row>
    <row r="13" spans="1:7" ht="24" customHeight="1">
      <c r="A13" s="1">
        <v>11</v>
      </c>
      <c r="B13" s="2" t="s">
        <v>17</v>
      </c>
      <c r="C13" s="3">
        <v>277</v>
      </c>
      <c r="D13" s="3">
        <f t="shared" si="0"/>
        <v>69</v>
      </c>
      <c r="E13" s="4">
        <f t="shared" si="1"/>
        <v>55.2</v>
      </c>
      <c r="F13" s="4">
        <f t="shared" si="2"/>
        <v>13.8</v>
      </c>
      <c r="G13" s="5"/>
    </row>
    <row r="14" spans="1:7" ht="24" customHeight="1">
      <c r="A14" s="1">
        <v>12</v>
      </c>
      <c r="B14" s="2" t="s">
        <v>18</v>
      </c>
      <c r="C14" s="3">
        <v>126</v>
      </c>
      <c r="D14" s="3">
        <f t="shared" si="0"/>
        <v>32</v>
      </c>
      <c r="E14" s="4">
        <f t="shared" si="1"/>
        <v>25.6</v>
      </c>
      <c r="F14" s="4">
        <f t="shared" si="2"/>
        <v>6.4</v>
      </c>
      <c r="G14" s="5"/>
    </row>
    <row r="15" spans="1:7" ht="24" customHeight="1">
      <c r="A15" s="1">
        <v>13</v>
      </c>
      <c r="B15" s="2" t="s">
        <v>19</v>
      </c>
      <c r="C15" s="3">
        <v>87</v>
      </c>
      <c r="D15" s="3">
        <f t="shared" si="0"/>
        <v>22</v>
      </c>
      <c r="E15" s="4">
        <f t="shared" si="1"/>
        <v>17.600000000000001</v>
      </c>
      <c r="F15" s="4">
        <f t="shared" si="2"/>
        <v>4.4000000000000004</v>
      </c>
      <c r="G15" s="5"/>
    </row>
    <row r="16" spans="1:7" ht="24" customHeight="1">
      <c r="A16" s="1">
        <v>14</v>
      </c>
      <c r="B16" s="2" t="s">
        <v>20</v>
      </c>
      <c r="C16" s="3">
        <v>124</v>
      </c>
      <c r="D16" s="3">
        <f t="shared" si="0"/>
        <v>31</v>
      </c>
      <c r="E16" s="4">
        <f t="shared" si="1"/>
        <v>24.8</v>
      </c>
      <c r="F16" s="4">
        <f t="shared" si="2"/>
        <v>6.2</v>
      </c>
      <c r="G16" s="5"/>
    </row>
    <row r="17" spans="1:7" s="15" customFormat="1" ht="24" customHeight="1">
      <c r="A17" s="10">
        <v>15</v>
      </c>
      <c r="B17" s="11" t="s">
        <v>21</v>
      </c>
      <c r="C17" s="12">
        <v>332</v>
      </c>
      <c r="D17" s="12">
        <f t="shared" si="0"/>
        <v>83</v>
      </c>
      <c r="E17" s="13">
        <f t="shared" si="1"/>
        <v>66.400000000000006</v>
      </c>
      <c r="F17" s="13">
        <f t="shared" si="2"/>
        <v>16.600000000000001</v>
      </c>
      <c r="G17" s="14"/>
    </row>
    <row r="18" spans="1:7" ht="24" customHeight="1">
      <c r="A18" s="1">
        <v>16</v>
      </c>
      <c r="B18" s="2" t="s">
        <v>22</v>
      </c>
      <c r="C18" s="3">
        <v>206</v>
      </c>
      <c r="D18" s="3">
        <f t="shared" si="0"/>
        <v>52</v>
      </c>
      <c r="E18" s="4">
        <f t="shared" si="1"/>
        <v>41.6</v>
      </c>
      <c r="F18" s="4">
        <f t="shared" si="2"/>
        <v>10.4</v>
      </c>
      <c r="G18" s="5"/>
    </row>
    <row r="19" spans="1:7" ht="24" customHeight="1">
      <c r="A19" s="1">
        <v>17</v>
      </c>
      <c r="B19" s="2" t="s">
        <v>23</v>
      </c>
      <c r="C19" s="3">
        <v>98</v>
      </c>
      <c r="D19" s="3">
        <f t="shared" si="0"/>
        <v>25</v>
      </c>
      <c r="E19" s="4">
        <f t="shared" si="1"/>
        <v>20</v>
      </c>
      <c r="F19" s="4">
        <f t="shared" si="2"/>
        <v>5</v>
      </c>
      <c r="G19" s="5"/>
    </row>
    <row r="20" spans="1:7" ht="24" customHeight="1">
      <c r="A20" s="1">
        <v>18</v>
      </c>
      <c r="B20" s="2" t="s">
        <v>24</v>
      </c>
      <c r="C20" s="3">
        <v>44</v>
      </c>
      <c r="D20" s="3">
        <f t="shared" si="0"/>
        <v>11</v>
      </c>
      <c r="E20" s="4">
        <f t="shared" si="1"/>
        <v>8.8000000000000007</v>
      </c>
      <c r="F20" s="4">
        <f t="shared" si="2"/>
        <v>2.2000000000000002</v>
      </c>
      <c r="G20" s="5"/>
    </row>
    <row r="21" spans="1:7" ht="24" customHeight="1">
      <c r="A21" s="1">
        <v>19</v>
      </c>
      <c r="B21" s="2" t="s">
        <v>25</v>
      </c>
      <c r="C21" s="3">
        <v>116</v>
      </c>
      <c r="D21" s="3">
        <f t="shared" si="0"/>
        <v>29</v>
      </c>
      <c r="E21" s="4">
        <f t="shared" si="1"/>
        <v>23.2</v>
      </c>
      <c r="F21" s="4">
        <f t="shared" si="2"/>
        <v>5.8000000000000007</v>
      </c>
      <c r="G21" s="5"/>
    </row>
    <row r="22" spans="1:7" ht="24" customHeight="1">
      <c r="A22" s="1">
        <v>20</v>
      </c>
      <c r="B22" s="2" t="s">
        <v>26</v>
      </c>
      <c r="C22" s="6">
        <v>18</v>
      </c>
      <c r="D22" s="3">
        <f t="shared" si="0"/>
        <v>5</v>
      </c>
      <c r="E22" s="4">
        <f t="shared" si="1"/>
        <v>4</v>
      </c>
      <c r="F22" s="4">
        <f t="shared" si="2"/>
        <v>1</v>
      </c>
      <c r="G22" s="5"/>
    </row>
    <row r="23" spans="1:7" ht="24" customHeight="1">
      <c r="A23" s="1">
        <v>21</v>
      </c>
      <c r="B23" s="2" t="s">
        <v>27</v>
      </c>
      <c r="C23" s="3">
        <v>405</v>
      </c>
      <c r="D23" s="3">
        <f t="shared" si="0"/>
        <v>101</v>
      </c>
      <c r="E23" s="4">
        <f t="shared" si="1"/>
        <v>80.8</v>
      </c>
      <c r="F23" s="4">
        <f t="shared" si="2"/>
        <v>20.200000000000003</v>
      </c>
      <c r="G23" s="5"/>
    </row>
    <row r="24" spans="1:7" ht="24" customHeight="1">
      <c r="A24" s="1">
        <v>22</v>
      </c>
      <c r="B24" s="2" t="s">
        <v>28</v>
      </c>
      <c r="C24" s="3">
        <v>26</v>
      </c>
      <c r="D24" s="3">
        <f t="shared" si="0"/>
        <v>7</v>
      </c>
      <c r="E24" s="4">
        <f t="shared" si="1"/>
        <v>5.6</v>
      </c>
      <c r="F24" s="4">
        <f t="shared" si="2"/>
        <v>1.4000000000000001</v>
      </c>
      <c r="G24" s="5"/>
    </row>
    <row r="25" spans="1:7" ht="24" customHeight="1">
      <c r="A25" s="1">
        <v>23</v>
      </c>
      <c r="B25" s="2" t="s">
        <v>29</v>
      </c>
      <c r="C25" s="3">
        <v>291</v>
      </c>
      <c r="D25" s="3">
        <f t="shared" si="0"/>
        <v>73</v>
      </c>
      <c r="E25" s="4">
        <f t="shared" si="1"/>
        <v>58.4</v>
      </c>
      <c r="F25" s="4">
        <f t="shared" si="2"/>
        <v>14.600000000000001</v>
      </c>
      <c r="G25" s="5"/>
    </row>
    <row r="26" spans="1:7" ht="24" customHeight="1">
      <c r="A26" s="1">
        <v>24</v>
      </c>
      <c r="B26" s="2" t="s">
        <v>30</v>
      </c>
      <c r="C26" s="3">
        <v>6</v>
      </c>
      <c r="D26" s="3">
        <f t="shared" si="0"/>
        <v>2</v>
      </c>
      <c r="E26" s="4">
        <f t="shared" si="1"/>
        <v>1</v>
      </c>
      <c r="F26" s="4">
        <v>1</v>
      </c>
      <c r="G26" s="5"/>
    </row>
    <row r="27" spans="1:7" ht="24" customHeight="1">
      <c r="A27" s="8" t="s">
        <v>31</v>
      </c>
      <c r="B27" s="8"/>
      <c r="C27" s="6">
        <f>SUM(C3:C26)</f>
        <v>3601</v>
      </c>
      <c r="D27" s="6">
        <f>SUM(D3:D26)</f>
        <v>904</v>
      </c>
      <c r="E27" s="6">
        <f>SUM(E3:E26)</f>
        <v>722.6</v>
      </c>
      <c r="F27" s="6">
        <f>SUM(F3:F26)</f>
        <v>181.40000000000003</v>
      </c>
    </row>
    <row r="29" spans="1:7" ht="22.5" customHeight="1">
      <c r="A29" s="9"/>
      <c r="B29" s="9"/>
      <c r="C29" s="9"/>
      <c r="D29" s="9"/>
      <c r="E29" s="9"/>
      <c r="F29" s="9"/>
    </row>
  </sheetData>
  <sortState ref="A3:F26">
    <sortCondition ref="B3:B26" customList="化工学院,生工学院,药学院,绿色协同中心,环境学院,材料学院,食品学院,机械学院,信息学院,计算机学院,土木学院,理学院,管理学院,经济学院,教科学院,外语学院,人文学院,设计与建筑学院,法学院,公管学院,马克思主义学院,国际学院,健行学院,健行书院,创业学院,继续教育学院,之江学院,体军部"/>
  </sortState>
  <mergeCells count="3">
    <mergeCell ref="A1:F1"/>
    <mergeCell ref="A27:B27"/>
    <mergeCell ref="A29:F29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教学班开设情况</vt:lpstr>
      <vt:lpstr>Sheet3</vt:lpstr>
    </vt:vector>
  </TitlesOfParts>
  <Company>http://sdwm.org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徐静波</dc:creator>
  <cp:lastModifiedBy>fangping</cp:lastModifiedBy>
  <cp:lastPrinted>2019-04-01T07:22:00Z</cp:lastPrinted>
  <dcterms:created xsi:type="dcterms:W3CDTF">2017-03-08T03:06:00Z</dcterms:created>
  <dcterms:modified xsi:type="dcterms:W3CDTF">2021-02-22T07:22:56Z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